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2\AYB\proceso 5\"/>
    </mc:Choice>
  </mc:AlternateContent>
  <xr:revisionPtr revIDLastSave="0" documentId="8_{50A7428B-CA08-4DDB-AEBE-09B30DD90371}" xr6:coauthVersionLast="47" xr6:coauthVersionMax="47" xr10:uidLastSave="{00000000-0000-0000-0000-000000000000}"/>
  <bookViews>
    <workbookView xWindow="-120" yWindow="-120" windowWidth="20730" windowHeight="11160" tabRatio="717" activeTab="2" xr2:uid="{00000000-000D-0000-FFFF-FFFF00000000}"/>
  </bookViews>
  <sheets>
    <sheet name="CATEGORIA STAFF" sheetId="6" r:id="rId1"/>
    <sheet name="CATEGORIA A" sheetId="2" r:id="rId2"/>
    <sheet name="VALORES AGREGADO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B27" i="6"/>
  <c r="D58" i="2" l="1"/>
  <c r="B60" i="2" s="1"/>
  <c r="C58" i="2"/>
</calcChain>
</file>

<file path=xl/sharedStrings.xml><?xml version="1.0" encoding="utf-8"?>
<sst xmlns="http://schemas.openxmlformats.org/spreadsheetml/2006/main" count="195" uniqueCount="118">
  <si>
    <t>BEBIDA CALIENTE 8 ONZ.</t>
  </si>
  <si>
    <t>BEBIDA FRIA JUGO 8 ONZ.</t>
  </si>
  <si>
    <t>PROTEINA  150 GRS.</t>
  </si>
  <si>
    <t>PROTEINA 100 GRS (en cocido)</t>
  </si>
  <si>
    <t>ENERGETICO 90 GRS.</t>
  </si>
  <si>
    <t>ARROZ  150 GRS.</t>
  </si>
  <si>
    <t>ENSALADA FRESCA 80 GRS.</t>
  </si>
  <si>
    <t>ACOMPAÑANTE ( pan, arepa)  30 GRS.</t>
  </si>
  <si>
    <t>COMPOSICIÓN NUTRICIONAL</t>
  </si>
  <si>
    <t>DESAYUNO  CATEGORÍA A</t>
  </si>
  <si>
    <t xml:space="preserve"> REFRIGERIO AM - REFRIGERIO PM CATEGORÍA A</t>
  </si>
  <si>
    <t xml:space="preserve">BEBIDA </t>
  </si>
  <si>
    <t>Pasabocas de sal</t>
  </si>
  <si>
    <t>Pasabocas de dulce</t>
  </si>
  <si>
    <t>MODALIDAD DE ENTREGA</t>
  </si>
  <si>
    <t>Incluir servicio de entrega itinerante</t>
  </si>
  <si>
    <t>PRODUCTO</t>
  </si>
  <si>
    <t>Incluir servicio de entrega itinerante, cristalería, hielo.</t>
  </si>
  <si>
    <t>Botella de vino blanco, tinto, rosado</t>
  </si>
  <si>
    <t>Incluir servicio de entrega itinerante, cristalería.</t>
  </si>
  <si>
    <t>Botella de vino espumoso</t>
  </si>
  <si>
    <t>Cerveza nacional en lata</t>
  </si>
  <si>
    <t>Media botella de aguardiente tapa roja y azul</t>
  </si>
  <si>
    <t>Media botella de ron</t>
  </si>
  <si>
    <t>Botella de aguardiente tapa roja y azul</t>
  </si>
  <si>
    <t>Mesero por 4 horas</t>
  </si>
  <si>
    <t>Mesero por 8 horas</t>
  </si>
  <si>
    <t>Hora de mesero adicional</t>
  </si>
  <si>
    <t>Cocteles con licor</t>
  </si>
  <si>
    <t>Estación de café atendida (vajilla)</t>
  </si>
  <si>
    <t>Estación de café atendida (desechables)</t>
  </si>
  <si>
    <t>Alquiler de sobremantel</t>
  </si>
  <si>
    <t>Se alquilan cuando el cliente requiere mas de un mantel por cada 6 personas.</t>
  </si>
  <si>
    <t>En el horario requerido por el cliente</t>
  </si>
  <si>
    <t>Botella de whisky estandar</t>
  </si>
  <si>
    <t>PRECIO OFERTADO</t>
  </si>
  <si>
    <t>Opción 1
Indicar en cada casilla el alimento ofertado</t>
  </si>
  <si>
    <t>Opción 2
Indicar en cada casilla el alimento ofertado</t>
  </si>
  <si>
    <t>Opción 3
Indicar en cada casilla el alimento ofertado</t>
  </si>
  <si>
    <t>Opción 4
Indicar en cada casilla el alimento ofertado</t>
  </si>
  <si>
    <t>Opción 5
Indicar en cada casilla el alimento ofertado</t>
  </si>
  <si>
    <t>Opción 6
Indicar en cada casilla el alimento ofertado</t>
  </si>
  <si>
    <t>Opción 7
Indicar en cada casilla el alimento ofertado</t>
  </si>
  <si>
    <t>Opción 8
Indicar en cada casilla el alimento ofertado</t>
  </si>
  <si>
    <t xml:space="preserve"> ALMUERZO - CENA CATEGORÍA A</t>
  </si>
  <si>
    <t>Las celdas demarcadas en color azul no podrán ser modificadas</t>
  </si>
  <si>
    <t>ACOMPAÑANTES ( PAN, MANTEQUILLA, MERMELADA) 60 GRS.</t>
  </si>
  <si>
    <t>DULCE  20 GRAMOS</t>
  </si>
  <si>
    <t>Presentar 8 opciones (4 opciones A.M y 4 opciones P.M), 1 opcion saludable y 1 opcion vegana.</t>
  </si>
  <si>
    <t>Opción 9 - SALUDABLE
Indicar en cada casilla el alimento ofertado</t>
  </si>
  <si>
    <t>Opción 10 - VEGANA
Indicar en cada casilla el alimento ofertado</t>
  </si>
  <si>
    <t>Incluir servicio de entrega itinerante o punto de buffet atendido con tablon y mantel.</t>
  </si>
  <si>
    <t>Incluir servicio de entrega itinerante o punto de buffet con tablon y mantel.</t>
  </si>
  <si>
    <t>Cocteles sin licor y sodas saborizadas</t>
  </si>
  <si>
    <t>Garrafa de aguardiente tapa roja y azul</t>
  </si>
  <si>
    <t>Garrafa de ron</t>
  </si>
  <si>
    <t>Botella de ron</t>
  </si>
  <si>
    <t>Gaseosa o soda Mega - 3 Litros</t>
  </si>
  <si>
    <t>Incluir servicio de entrega itinerante, cristalería y hielo.</t>
  </si>
  <si>
    <t>Bolsa de Hielo</t>
  </si>
  <si>
    <t>Estación  de  café, agua  y  aromática  en   vajilla redonda con azúcar, endulzante, crema lactea, galletas (dulces o saladas). Estimar 4 bebidas por persona.  Servicio en punto de buffet. Duracion de 1 hora a 8 horas de servicio.</t>
  </si>
  <si>
    <t>Estación  de  café, agua  y  aromática  en   desechables con azúcar, endulzante, crema lactea, galletas (dulces o saladas). Estimar 4 bebidas por persona.  Servicio en punto de buffet. Duracion de 1 hora a 8 horas de servicio.</t>
  </si>
  <si>
    <t>Alquiler de Mesa Decapé</t>
  </si>
  <si>
    <t>Incluir el transporte.</t>
  </si>
  <si>
    <t>Alquiler de mantel a piso para mesa redonda de 1,2 m</t>
  </si>
  <si>
    <t>Alquiler de mantel a piso para mesa redonda de 1,5 m</t>
  </si>
  <si>
    <t>Alquiler de mantel de tablon a piso de 2 m</t>
  </si>
  <si>
    <t>Se alquilan cuando el cliente requiere mas de un mantel por cada 6 personas o un montaje diferente a un banquete.</t>
  </si>
  <si>
    <t>TOTAL ADICIONALES</t>
  </si>
  <si>
    <t>Valor total oferta Categoría A (sumatoria de los valores unitarios de cada grupo en servicio tipo buffet)</t>
  </si>
  <si>
    <t>PRECIO TECHO PARA SERVICIO TIPO BUFFET
Antes de impuesto</t>
  </si>
  <si>
    <t>PRECIO OFERTADO TIPO BUFFET ANTES DE IMPUESTO</t>
  </si>
  <si>
    <t>PRECIO TECHO PARA SERVICIO TIPO BUFFET
ANTES DE IMPUESTO</t>
  </si>
  <si>
    <t>PRECIO OFERTADO EMPACADO ANTES DE IMPUESTO</t>
  </si>
  <si>
    <t>PRECIO TECHO PARA SERVICIO EMPACADO
ANTES DE IMPUESTO</t>
  </si>
  <si>
    <t>PRECIO OFERTADO SERVICIO EMPACADO ANTES DE IMPUESTO</t>
  </si>
  <si>
    <t>PRECIO TECHO 2022
ANTES DE IMPUESTO</t>
  </si>
  <si>
    <t xml:space="preserve"> ALMUERZO - CENA / TIPO MENÚ EJECUTIVO (STAFF)</t>
  </si>
  <si>
    <t xml:space="preserve"> REFRIGERIO AM - REFRIGERIO PM</t>
  </si>
  <si>
    <t>SOPA</t>
  </si>
  <si>
    <t>PROTEINA (COCIDA O ASADA)</t>
  </si>
  <si>
    <t>ENERGETICO</t>
  </si>
  <si>
    <t>ARROZ  BLANCO</t>
  </si>
  <si>
    <t>ENSALADA FRESCA</t>
  </si>
  <si>
    <t>DULCE</t>
  </si>
  <si>
    <t>OPCIÓN 1</t>
  </si>
  <si>
    <t>OPCIÓN 2</t>
  </si>
  <si>
    <t>COMIDA RÁPIDA</t>
  </si>
  <si>
    <t>ÍTEM</t>
  </si>
  <si>
    <t>PUNTAJE</t>
  </si>
  <si>
    <t>DESCRIPCIÓN</t>
  </si>
  <si>
    <t>VALOR AGREGADO OFRECIDO</t>
  </si>
  <si>
    <t>Decoración</t>
  </si>
  <si>
    <t>Oferta gastronomica adicional</t>
  </si>
  <si>
    <t>Valor Agregado</t>
  </si>
  <si>
    <t>Portafolio de clientes</t>
  </si>
  <si>
    <t>Recompra de servicios</t>
  </si>
  <si>
    <t>Experiencia</t>
  </si>
  <si>
    <t>Se le asignaran 10 puntos al mayor valor, a los demás se asignará puntaje proporcionalmente</t>
  </si>
  <si>
    <t>Se le asignaran 5 puntos al que demuestre esta condición</t>
  </si>
  <si>
    <t>Competencias del personal vinculado</t>
  </si>
  <si>
    <t>Certificaciones del personal vinculado en la empresa, tales como: profesionales, técnicos o tecnologos en profesiones afines al sector de alimentos y bebidas</t>
  </si>
  <si>
    <t>Se le asignaran 10 puntos al que demuestre mayor número de certificaciones, a los demás se asignará puntaje proporcionalmente</t>
  </si>
  <si>
    <t>Capacitaciones al personal</t>
  </si>
  <si>
    <t>Se le asignarán 8 puntos a quien acredite mayor número de capacitaciones realizadas en los últimos 3 años, a los demás se asignará puntaje proporcionalmente</t>
  </si>
  <si>
    <t>Ofrecimiento como valor agregado de productos adicionales que apunten al mejoramiento de la experiencia del cliente, como: productos no incluidos y desarrollo e innovación de productos, entre otros.</t>
  </si>
  <si>
    <t>Se le asignaran 3 puntos al que demuestre esta condición</t>
  </si>
  <si>
    <t>Se le asignaran 4 puntos al que demuestre esta condición</t>
  </si>
  <si>
    <t>Ofrecimiento de servicios como valor agregado que le apunten a la ornamentación y ambientación de espacios de alimentación y a la presentación final de los productos</t>
  </si>
  <si>
    <t>Capacitaciones al personal del proponente  en servicio al cliente, protocolo y etiqueta y demás afines con el servicio de catering.
También podrá otorgarse puntaje al proveedor que demuestre a través de certificado que su personal se encuentra realizando  capacitación afin a los temas especificados</t>
  </si>
  <si>
    <t>Certificar que ha celebrado mas de un contrato de suministros de alimentos y bebidas, con un mismo cliente y con una buena calificación</t>
  </si>
  <si>
    <t>Certificar el valor en pesos de la sumatoria de los contratos de suministro de alimentos y bebidas, que hacen parte del portafolio de sus clientes actuales</t>
  </si>
  <si>
    <t>Indicar en cada casilla el producto ofertado</t>
  </si>
  <si>
    <t xml:space="preserve"> REFRIGERIO PANADERIA CATEGORÍA A</t>
  </si>
  <si>
    <t>PRECIO OFERTADO  ANTES DE IMPUESTO</t>
  </si>
  <si>
    <t xml:space="preserve"> REFRIGERIO PANADERIA CATEGORÍA STAFF</t>
  </si>
  <si>
    <t>PRECIO TECHO 
ANTES DE IMPUESTO</t>
  </si>
  <si>
    <t>Presentar 2 opciones cada una de 100 gr( una opción de sal y una dulce que incluye bebida)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</si>
</sst>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[$$-240A]#,##0"/>
    <numFmt numFmtId="167" formatCode="_-[$$-240A]* #,##0_-;\-[$$-240A]* #,##0_-;_-[$$-240A]* &quot;-&quot;??_-;_-@_-"/>
    <numFmt numFmtId="168" formatCode="_-* #,##0_-;\-* #,##0_-;_-* &quot;-&quot;??_-;_-@_-"/>
    <numFmt numFmtId="169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Border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66" fontId="0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/>
    <xf numFmtId="0" fontId="2" fillId="4" borderId="0" xfId="0" applyFont="1" applyFill="1" applyBorder="1" applyAlignment="1"/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2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5" xfId="0" applyNumberFormat="1" applyFont="1" applyFill="1" applyBorder="1"/>
    <xf numFmtId="166" fontId="0" fillId="3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169" fontId="0" fillId="0" borderId="1" xfId="3" applyNumberFormat="1" applyFont="1" applyBorder="1" applyAlignment="1">
      <alignment vertical="center"/>
    </xf>
    <xf numFmtId="168" fontId="0" fillId="0" borderId="0" xfId="1" applyNumberFormat="1" applyFo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6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/>
    <xf numFmtId="0" fontId="2" fillId="0" borderId="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255"/>
    </xf>
  </cellXfs>
  <cellStyles count="4">
    <cellStyle name="Millares" xfId="1" builtinId="3"/>
    <cellStyle name="Moneda" xfId="3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ED9E-29EA-45BD-9C23-67F37541C12C}">
  <dimension ref="A1:M27"/>
  <sheetViews>
    <sheetView zoomScale="90" zoomScaleNormal="90" workbookViewId="0">
      <selection activeCell="A24" sqref="A24"/>
    </sheetView>
  </sheetViews>
  <sheetFormatPr baseColWidth="10" defaultColWidth="11.5703125" defaultRowHeight="15" x14ac:dyDescent="0.25"/>
  <cols>
    <col min="1" max="1" width="45.7109375" style="1" customWidth="1"/>
    <col min="2" max="2" width="33" style="1" customWidth="1"/>
    <col min="3" max="3" width="29.42578125" style="14" bestFit="1" customWidth="1"/>
    <col min="4" max="4" width="16.42578125" style="14" customWidth="1"/>
    <col min="5" max="5" width="13.7109375" style="1" customWidth="1"/>
    <col min="6" max="6" width="12.28515625" style="1" customWidth="1"/>
    <col min="7" max="16384" width="11.5703125" style="1"/>
  </cols>
  <sheetData>
    <row r="1" spans="1:13" x14ac:dyDescent="0.25">
      <c r="D1" s="1"/>
    </row>
    <row r="2" spans="1:13" ht="24.75" customHeight="1" x14ac:dyDescent="0.25">
      <c r="A2" s="50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27"/>
      <c r="M2" s="27"/>
    </row>
    <row r="3" spans="1:13" x14ac:dyDescent="0.25">
      <c r="A3" s="50" t="s">
        <v>73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27"/>
      <c r="M3" s="27"/>
    </row>
    <row r="4" spans="1:13" ht="75" x14ac:dyDescent="0.25">
      <c r="A4" s="22" t="s">
        <v>8</v>
      </c>
      <c r="B4" s="15" t="s">
        <v>74</v>
      </c>
      <c r="C4" s="15" t="s">
        <v>75</v>
      </c>
      <c r="D4" s="15" t="s">
        <v>36</v>
      </c>
      <c r="E4" s="15" t="s">
        <v>37</v>
      </c>
      <c r="F4" s="15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28"/>
      <c r="M4" s="28"/>
    </row>
    <row r="5" spans="1:13" x14ac:dyDescent="0.25">
      <c r="A5" s="22" t="s">
        <v>85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28"/>
      <c r="M5" s="28"/>
    </row>
    <row r="6" spans="1:13" x14ac:dyDescent="0.25">
      <c r="A6" s="2" t="s">
        <v>79</v>
      </c>
      <c r="B6" s="54">
        <v>12649.999999999998</v>
      </c>
      <c r="C6" s="55"/>
      <c r="D6" s="2"/>
      <c r="E6" s="2"/>
      <c r="F6" s="2"/>
      <c r="G6" s="2"/>
      <c r="H6" s="2"/>
      <c r="I6" s="2"/>
      <c r="J6" s="2"/>
      <c r="K6" s="2"/>
      <c r="L6" s="12"/>
      <c r="M6" s="12"/>
    </row>
    <row r="7" spans="1:13" x14ac:dyDescent="0.25">
      <c r="A7" s="2" t="s">
        <v>80</v>
      </c>
      <c r="B7" s="54"/>
      <c r="C7" s="55"/>
      <c r="D7" s="2"/>
      <c r="E7" s="2"/>
      <c r="F7" s="2"/>
      <c r="G7" s="2"/>
      <c r="H7" s="2"/>
      <c r="I7" s="2"/>
      <c r="J7" s="2"/>
      <c r="K7" s="2"/>
      <c r="L7" s="12"/>
      <c r="M7" s="12"/>
    </row>
    <row r="8" spans="1:13" x14ac:dyDescent="0.25">
      <c r="A8" s="2" t="s">
        <v>81</v>
      </c>
      <c r="B8" s="54"/>
      <c r="C8" s="55"/>
      <c r="D8" s="2"/>
      <c r="E8" s="2"/>
      <c r="F8" s="2"/>
      <c r="G8" s="2"/>
      <c r="H8" s="2"/>
      <c r="I8" s="2"/>
      <c r="J8" s="2"/>
      <c r="K8" s="2"/>
      <c r="L8" s="12"/>
      <c r="M8" s="12"/>
    </row>
    <row r="9" spans="1:13" x14ac:dyDescent="0.25">
      <c r="A9" s="2" t="s">
        <v>82</v>
      </c>
      <c r="B9" s="54"/>
      <c r="C9" s="55"/>
      <c r="D9" s="2"/>
      <c r="E9" s="2"/>
      <c r="F9" s="2"/>
      <c r="G9" s="2"/>
      <c r="H9" s="2"/>
      <c r="I9" s="2"/>
      <c r="J9" s="2"/>
      <c r="K9" s="2"/>
      <c r="L9" s="12"/>
      <c r="M9" s="12"/>
    </row>
    <row r="10" spans="1:13" x14ac:dyDescent="0.25">
      <c r="A10" s="2" t="s">
        <v>83</v>
      </c>
      <c r="B10" s="54"/>
      <c r="C10" s="55"/>
      <c r="D10" s="2"/>
      <c r="E10" s="2"/>
      <c r="F10" s="2"/>
      <c r="G10" s="2"/>
      <c r="H10" s="2"/>
      <c r="I10" s="2"/>
      <c r="J10" s="2"/>
      <c r="K10" s="2"/>
      <c r="L10" s="12"/>
      <c r="M10" s="12"/>
    </row>
    <row r="11" spans="1:13" x14ac:dyDescent="0.25">
      <c r="A11" s="2" t="s">
        <v>84</v>
      </c>
      <c r="B11" s="54"/>
      <c r="C11" s="55"/>
      <c r="D11" s="2"/>
      <c r="E11" s="2"/>
      <c r="F11" s="2"/>
      <c r="G11" s="2"/>
      <c r="H11" s="2"/>
      <c r="I11" s="2"/>
      <c r="J11" s="2"/>
      <c r="K11" s="2"/>
      <c r="L11" s="12"/>
      <c r="M11" s="12"/>
    </row>
    <row r="12" spans="1:13" x14ac:dyDescent="0.25">
      <c r="A12" s="2" t="s">
        <v>11</v>
      </c>
      <c r="B12" s="54"/>
      <c r="C12" s="55"/>
      <c r="D12" s="2"/>
      <c r="E12" s="2"/>
      <c r="F12" s="2"/>
      <c r="G12" s="2"/>
      <c r="H12" s="2"/>
      <c r="I12" s="2"/>
      <c r="J12" s="2"/>
      <c r="K12" s="2"/>
      <c r="L12" s="12"/>
      <c r="M12" s="12"/>
    </row>
    <row r="13" spans="1:13" x14ac:dyDescent="0.25">
      <c r="A13" s="22" t="s">
        <v>86</v>
      </c>
      <c r="B13" s="54"/>
      <c r="C13" s="55"/>
      <c r="D13" s="2"/>
      <c r="E13" s="2"/>
      <c r="F13" s="2"/>
      <c r="G13" s="2"/>
      <c r="H13" s="2"/>
      <c r="I13" s="2"/>
      <c r="J13" s="2"/>
      <c r="K13" s="2"/>
      <c r="L13" s="12"/>
      <c r="M13" s="12"/>
    </row>
    <row r="14" spans="1:13" x14ac:dyDescent="0.25">
      <c r="A14" s="2" t="s">
        <v>87</v>
      </c>
      <c r="B14" s="54"/>
      <c r="C14" s="55"/>
      <c r="D14" s="2"/>
      <c r="E14" s="2"/>
      <c r="F14" s="2"/>
      <c r="G14" s="2"/>
      <c r="H14" s="2"/>
      <c r="I14" s="2"/>
      <c r="J14" s="2"/>
      <c r="K14" s="2"/>
      <c r="L14" s="12"/>
      <c r="M14" s="12"/>
    </row>
    <row r="15" spans="1:13" x14ac:dyDescent="0.25">
      <c r="D15" s="1"/>
    </row>
    <row r="16" spans="1:13" x14ac:dyDescent="0.25">
      <c r="A16" s="50" t="s">
        <v>78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1:13" ht="15" customHeight="1" x14ac:dyDescent="0.25">
      <c r="A17" s="50" t="s">
        <v>73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ht="90" x14ac:dyDescent="0.25">
      <c r="A18" s="16" t="s">
        <v>8</v>
      </c>
      <c r="B18" s="15" t="s">
        <v>74</v>
      </c>
      <c r="C18" s="15" t="s">
        <v>75</v>
      </c>
      <c r="D18" s="15" t="s">
        <v>36</v>
      </c>
      <c r="E18" s="15" t="s">
        <v>37</v>
      </c>
      <c r="F18" s="15" t="s">
        <v>38</v>
      </c>
      <c r="G18" s="15" t="s">
        <v>39</v>
      </c>
      <c r="H18" s="15" t="s">
        <v>40</v>
      </c>
      <c r="I18" s="15" t="s">
        <v>41</v>
      </c>
      <c r="J18" s="15" t="s">
        <v>42</v>
      </c>
      <c r="K18" s="15" t="s">
        <v>43</v>
      </c>
      <c r="L18" s="15" t="s">
        <v>49</v>
      </c>
      <c r="M18" s="15" t="s">
        <v>50</v>
      </c>
    </row>
    <row r="19" spans="1:13" s="4" customFormat="1" ht="45" x14ac:dyDescent="0.25">
      <c r="A19" s="19" t="s">
        <v>48</v>
      </c>
      <c r="B19" s="31">
        <v>6439.9999999999991</v>
      </c>
      <c r="C19" s="32"/>
      <c r="D19" s="2"/>
      <c r="E19" s="2"/>
      <c r="F19" s="2"/>
      <c r="G19" s="2"/>
      <c r="H19" s="2"/>
      <c r="I19" s="2"/>
      <c r="J19" s="2"/>
      <c r="K19" s="3"/>
      <c r="L19" s="2"/>
      <c r="M19" s="2"/>
    </row>
    <row r="22" spans="1:13" x14ac:dyDescent="0.25">
      <c r="A22" s="50" t="s">
        <v>115</v>
      </c>
      <c r="B22" s="51"/>
      <c r="C22" s="51"/>
      <c r="D22" s="51"/>
      <c r="E22" s="52"/>
    </row>
    <row r="23" spans="1:13" ht="75" x14ac:dyDescent="0.25">
      <c r="A23" s="16" t="s">
        <v>8</v>
      </c>
      <c r="B23" s="15" t="s">
        <v>116</v>
      </c>
      <c r="C23" s="15" t="s">
        <v>114</v>
      </c>
      <c r="D23" s="15" t="s">
        <v>36</v>
      </c>
      <c r="E23" s="15" t="s">
        <v>37</v>
      </c>
    </row>
    <row r="24" spans="1:13" s="4" customFormat="1" ht="30" x14ac:dyDescent="0.25">
      <c r="A24" s="19" t="s">
        <v>117</v>
      </c>
      <c r="B24" s="42">
        <v>5500</v>
      </c>
      <c r="C24" s="43"/>
      <c r="D24" s="2"/>
      <c r="E24" s="2"/>
    </row>
    <row r="25" spans="1:13" s="4" customFormat="1" x14ac:dyDescent="0.25">
      <c r="A25" s="47"/>
      <c r="B25" s="45"/>
      <c r="C25" s="45"/>
      <c r="D25" s="46"/>
      <c r="E25" s="46"/>
    </row>
    <row r="26" spans="1:13" x14ac:dyDescent="0.25">
      <c r="A26" s="48"/>
      <c r="B26" s="49"/>
      <c r="C26" s="49"/>
      <c r="D26" s="49"/>
      <c r="E26" s="49"/>
    </row>
    <row r="27" spans="1:13" ht="45" x14ac:dyDescent="0.25">
      <c r="A27" s="18" t="s">
        <v>69</v>
      </c>
      <c r="B27" s="17">
        <f>+C6+C19</f>
        <v>0</v>
      </c>
      <c r="C27" s="53" t="s">
        <v>45</v>
      </c>
      <c r="D27" s="53"/>
    </row>
  </sheetData>
  <mergeCells count="8">
    <mergeCell ref="A16:M16"/>
    <mergeCell ref="A17:M17"/>
    <mergeCell ref="C27:D27"/>
    <mergeCell ref="A2:K2"/>
    <mergeCell ref="A3:K3"/>
    <mergeCell ref="B6:B14"/>
    <mergeCell ref="C6:C14"/>
    <mergeCell ref="A22:E2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90" zoomScaleNormal="90" workbookViewId="0">
      <selection activeCell="B29" sqref="B29"/>
    </sheetView>
  </sheetViews>
  <sheetFormatPr baseColWidth="10" defaultColWidth="11.5703125" defaultRowHeight="15" x14ac:dyDescent="0.25"/>
  <cols>
    <col min="1" max="1" width="45.7109375" style="1" customWidth="1"/>
    <col min="2" max="2" width="33" style="1" customWidth="1"/>
    <col min="3" max="3" width="29.42578125" style="14" bestFit="1" customWidth="1"/>
    <col min="4" max="4" width="16.42578125" style="14" customWidth="1"/>
    <col min="5" max="5" width="13.7109375" style="1" customWidth="1"/>
    <col min="6" max="6" width="12.28515625" style="1" customWidth="1"/>
    <col min="7" max="16384" width="11.5703125" style="1"/>
  </cols>
  <sheetData>
    <row r="1" spans="1:13" x14ac:dyDescent="0.25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" customHeight="1" x14ac:dyDescent="0.25">
      <c r="A2" s="58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90" x14ac:dyDescent="0.25">
      <c r="A3" s="11" t="s">
        <v>8</v>
      </c>
      <c r="B3" s="10" t="s">
        <v>70</v>
      </c>
      <c r="C3" s="10" t="s">
        <v>71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40</v>
      </c>
      <c r="I3" s="10" t="s">
        <v>41</v>
      </c>
      <c r="J3" s="10" t="s">
        <v>42</v>
      </c>
      <c r="K3" s="10" t="s">
        <v>43</v>
      </c>
      <c r="L3" s="15" t="s">
        <v>49</v>
      </c>
      <c r="M3" s="15" t="s">
        <v>50</v>
      </c>
    </row>
    <row r="4" spans="1:13" x14ac:dyDescent="0.25">
      <c r="A4" s="2" t="s">
        <v>0</v>
      </c>
      <c r="B4" s="54">
        <v>14260</v>
      </c>
      <c r="C4" s="59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 t="s">
        <v>1</v>
      </c>
      <c r="B5" s="54"/>
      <c r="C5" s="59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 t="s">
        <v>2</v>
      </c>
      <c r="B6" s="54"/>
      <c r="C6" s="59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0" x14ac:dyDescent="0.25">
      <c r="A7" s="18" t="s">
        <v>46</v>
      </c>
      <c r="B7" s="54"/>
      <c r="C7" s="59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D8" s="1"/>
    </row>
    <row r="9" spans="1:13" x14ac:dyDescent="0.25">
      <c r="A9" s="58" t="s">
        <v>44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15" customHeight="1" x14ac:dyDescent="0.25">
      <c r="A10" s="58" t="s">
        <v>71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90" x14ac:dyDescent="0.25">
      <c r="A11" s="16" t="s">
        <v>8</v>
      </c>
      <c r="B11" s="15" t="s">
        <v>72</v>
      </c>
      <c r="C11" s="15" t="s">
        <v>71</v>
      </c>
      <c r="D11" s="15" t="s">
        <v>36</v>
      </c>
      <c r="E11" s="15" t="s">
        <v>37</v>
      </c>
      <c r="F11" s="15" t="s">
        <v>38</v>
      </c>
      <c r="G11" s="15" t="s">
        <v>39</v>
      </c>
      <c r="H11" s="15" t="s">
        <v>40</v>
      </c>
      <c r="I11" s="15" t="s">
        <v>41</v>
      </c>
      <c r="J11" s="15" t="s">
        <v>42</v>
      </c>
      <c r="K11" s="15" t="s">
        <v>43</v>
      </c>
      <c r="L11" s="15" t="s">
        <v>49</v>
      </c>
      <c r="M11" s="15" t="s">
        <v>50</v>
      </c>
    </row>
    <row r="12" spans="1:13" x14ac:dyDescent="0.25">
      <c r="A12" s="2" t="s">
        <v>3</v>
      </c>
      <c r="B12" s="54">
        <v>17825</v>
      </c>
      <c r="C12" s="55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4</v>
      </c>
      <c r="B13" s="54"/>
      <c r="C13" s="55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5</v>
      </c>
      <c r="B14" s="54"/>
      <c r="C14" s="55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 t="s">
        <v>6</v>
      </c>
      <c r="B15" s="54"/>
      <c r="C15" s="55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 t="s">
        <v>7</v>
      </c>
      <c r="B16" s="54"/>
      <c r="C16" s="55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 t="s">
        <v>47</v>
      </c>
      <c r="B17" s="54"/>
      <c r="C17" s="55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 t="s">
        <v>11</v>
      </c>
      <c r="B18" s="54"/>
      <c r="C18" s="55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D19" s="1"/>
    </row>
    <row r="20" spans="1:13" x14ac:dyDescent="0.25">
      <c r="D20" s="1"/>
    </row>
    <row r="21" spans="1:13" x14ac:dyDescent="0.25">
      <c r="A21" s="50" t="s">
        <v>10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1:13" ht="15" customHeight="1" x14ac:dyDescent="0.25">
      <c r="A22" s="50" t="s">
        <v>71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13" ht="90" x14ac:dyDescent="0.25">
      <c r="A23" s="11" t="s">
        <v>8</v>
      </c>
      <c r="B23" s="10" t="s">
        <v>72</v>
      </c>
      <c r="C23" s="10" t="s">
        <v>71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  <c r="J23" s="10" t="s">
        <v>42</v>
      </c>
      <c r="K23" s="10" t="s">
        <v>43</v>
      </c>
      <c r="L23" s="15" t="s">
        <v>49</v>
      </c>
      <c r="M23" s="15" t="s">
        <v>50</v>
      </c>
    </row>
    <row r="24" spans="1:13" s="4" customFormat="1" ht="45" x14ac:dyDescent="0.25">
      <c r="A24" s="19" t="s">
        <v>48</v>
      </c>
      <c r="B24" s="20">
        <v>9200</v>
      </c>
      <c r="C24" s="9"/>
      <c r="D24" s="2"/>
      <c r="E24" s="2"/>
      <c r="F24" s="2"/>
      <c r="G24" s="2"/>
      <c r="H24" s="2"/>
      <c r="I24" s="2"/>
      <c r="J24" s="2"/>
      <c r="K24" s="3"/>
      <c r="L24" s="2"/>
      <c r="M24" s="2"/>
    </row>
    <row r="26" spans="1:13" x14ac:dyDescent="0.25">
      <c r="A26" s="50" t="s">
        <v>113</v>
      </c>
      <c r="B26" s="51"/>
      <c r="C26" s="51"/>
      <c r="D26" s="51"/>
      <c r="E26" s="52"/>
    </row>
    <row r="27" spans="1:13" ht="75" x14ac:dyDescent="0.25">
      <c r="A27" s="16" t="s">
        <v>8</v>
      </c>
      <c r="B27" s="15" t="s">
        <v>116</v>
      </c>
      <c r="C27" s="15" t="s">
        <v>114</v>
      </c>
      <c r="D27" s="15" t="s">
        <v>36</v>
      </c>
      <c r="E27" s="15" t="s">
        <v>37</v>
      </c>
    </row>
    <row r="28" spans="1:13" s="4" customFormat="1" ht="30" x14ac:dyDescent="0.25">
      <c r="A28" s="19" t="s">
        <v>117</v>
      </c>
      <c r="B28" s="42">
        <v>7200</v>
      </c>
      <c r="C28" s="43"/>
      <c r="D28" s="2"/>
      <c r="E28" s="2"/>
    </row>
    <row r="29" spans="1:13" s="4" customFormat="1" x14ac:dyDescent="0.25">
      <c r="A29" s="44"/>
      <c r="B29" s="45"/>
      <c r="C29" s="45"/>
      <c r="D29" s="12"/>
      <c r="E29" s="12"/>
      <c r="F29" s="12"/>
      <c r="G29" s="12"/>
      <c r="H29" s="12"/>
      <c r="I29" s="12"/>
      <c r="J29" s="12"/>
      <c r="K29" s="46"/>
      <c r="L29" s="12"/>
      <c r="M29" s="12"/>
    </row>
    <row r="31" spans="1:13" ht="60" x14ac:dyDescent="0.25">
      <c r="A31" s="29" t="s">
        <v>16</v>
      </c>
      <c r="B31" s="29" t="s">
        <v>14</v>
      </c>
      <c r="C31" s="21" t="s">
        <v>76</v>
      </c>
      <c r="D31" s="21" t="s">
        <v>35</v>
      </c>
      <c r="E31" s="21" t="s">
        <v>112</v>
      </c>
    </row>
    <row r="32" spans="1:13" ht="45" x14ac:dyDescent="0.25">
      <c r="A32" s="5" t="s">
        <v>12</v>
      </c>
      <c r="B32" s="6" t="s">
        <v>51</v>
      </c>
      <c r="C32" s="26">
        <v>4600</v>
      </c>
      <c r="D32" s="36"/>
      <c r="E32" s="2"/>
    </row>
    <row r="33" spans="1:8" ht="45" x14ac:dyDescent="0.25">
      <c r="A33" s="5" t="s">
        <v>13</v>
      </c>
      <c r="B33" s="6" t="s">
        <v>52</v>
      </c>
      <c r="C33" s="26">
        <v>4024.9999999999995</v>
      </c>
      <c r="D33" s="36"/>
      <c r="E33" s="2"/>
    </row>
    <row r="34" spans="1:8" ht="45" x14ac:dyDescent="0.25">
      <c r="A34" s="5" t="s">
        <v>28</v>
      </c>
      <c r="B34" s="6" t="s">
        <v>52</v>
      </c>
      <c r="C34" s="26">
        <v>9545</v>
      </c>
      <c r="D34" s="36"/>
      <c r="E34" s="2"/>
      <c r="G34" s="14"/>
    </row>
    <row r="35" spans="1:8" ht="45" x14ac:dyDescent="0.25">
      <c r="A35" s="5" t="s">
        <v>53</v>
      </c>
      <c r="B35" s="6" t="s">
        <v>52</v>
      </c>
      <c r="C35" s="26">
        <v>6669.9999999999991</v>
      </c>
      <c r="D35" s="36"/>
      <c r="E35" s="2"/>
    </row>
    <row r="36" spans="1:8" ht="30" x14ac:dyDescent="0.25">
      <c r="A36" s="5" t="s">
        <v>34</v>
      </c>
      <c r="B36" s="6" t="s">
        <v>17</v>
      </c>
      <c r="C36" s="26">
        <v>136850</v>
      </c>
      <c r="D36" s="36"/>
      <c r="E36" s="2"/>
    </row>
    <row r="37" spans="1:8" ht="30" x14ac:dyDescent="0.25">
      <c r="A37" s="5" t="s">
        <v>18</v>
      </c>
      <c r="B37" s="6" t="s">
        <v>19</v>
      </c>
      <c r="C37" s="26">
        <v>54624.999999999993</v>
      </c>
      <c r="D37" s="36"/>
      <c r="E37" s="2"/>
    </row>
    <row r="38" spans="1:8" ht="30" x14ac:dyDescent="0.25">
      <c r="A38" s="5" t="s">
        <v>20</v>
      </c>
      <c r="B38" s="6" t="s">
        <v>19</v>
      </c>
      <c r="C38" s="26">
        <v>46000</v>
      </c>
      <c r="D38" s="36"/>
      <c r="E38" s="2"/>
    </row>
    <row r="39" spans="1:8" ht="30" x14ac:dyDescent="0.25">
      <c r="A39" s="5" t="s">
        <v>21</v>
      </c>
      <c r="B39" s="6" t="s">
        <v>15</v>
      </c>
      <c r="C39" s="26">
        <v>4370</v>
      </c>
      <c r="D39" s="36"/>
      <c r="E39" s="2"/>
    </row>
    <row r="40" spans="1:8" ht="30" x14ac:dyDescent="0.25">
      <c r="A40" s="5" t="s">
        <v>54</v>
      </c>
      <c r="B40" s="6" t="s">
        <v>19</v>
      </c>
      <c r="C40" s="26">
        <v>135700</v>
      </c>
      <c r="D40" s="36"/>
      <c r="E40" s="2"/>
    </row>
    <row r="41" spans="1:8" ht="30" x14ac:dyDescent="0.25">
      <c r="A41" s="5" t="s">
        <v>24</v>
      </c>
      <c r="B41" s="6" t="s">
        <v>19</v>
      </c>
      <c r="C41" s="26">
        <v>59799.999999999993</v>
      </c>
      <c r="D41" s="36"/>
      <c r="E41" s="2"/>
    </row>
    <row r="42" spans="1:8" ht="30" x14ac:dyDescent="0.25">
      <c r="A42" s="5" t="s">
        <v>22</v>
      </c>
      <c r="B42" s="6" t="s">
        <v>19</v>
      </c>
      <c r="C42" s="26">
        <v>35650</v>
      </c>
      <c r="D42" s="36"/>
      <c r="E42" s="2"/>
    </row>
    <row r="43" spans="1:8" ht="30" x14ac:dyDescent="0.25">
      <c r="A43" s="5" t="s">
        <v>55</v>
      </c>
      <c r="B43" s="6" t="s">
        <v>19</v>
      </c>
      <c r="C43" s="26">
        <v>155250</v>
      </c>
      <c r="D43" s="36"/>
      <c r="E43" s="2"/>
    </row>
    <row r="44" spans="1:8" ht="30" x14ac:dyDescent="0.25">
      <c r="A44" s="5" t="s">
        <v>56</v>
      </c>
      <c r="B44" s="6" t="s">
        <v>19</v>
      </c>
      <c r="C44" s="26">
        <v>71300</v>
      </c>
      <c r="D44" s="36"/>
      <c r="E44" s="2"/>
    </row>
    <row r="45" spans="1:8" ht="30" x14ac:dyDescent="0.25">
      <c r="A45" s="5" t="s">
        <v>23</v>
      </c>
      <c r="B45" s="6" t="s">
        <v>19</v>
      </c>
      <c r="C45" s="26">
        <v>40250</v>
      </c>
      <c r="D45" s="36"/>
      <c r="E45" s="2"/>
    </row>
    <row r="46" spans="1:8" ht="30" x14ac:dyDescent="0.25">
      <c r="A46" s="5" t="s">
        <v>57</v>
      </c>
      <c r="B46" s="6" t="s">
        <v>58</v>
      </c>
      <c r="C46" s="26">
        <v>10925</v>
      </c>
      <c r="D46" s="36"/>
      <c r="E46" s="2"/>
    </row>
    <row r="47" spans="1:8" x14ac:dyDescent="0.25">
      <c r="A47" s="5" t="s">
        <v>59</v>
      </c>
      <c r="B47" s="6"/>
      <c r="C47" s="26">
        <v>27599.999999999996</v>
      </c>
      <c r="D47" s="36"/>
      <c r="E47" s="2"/>
    </row>
    <row r="48" spans="1:8" x14ac:dyDescent="0.25">
      <c r="A48" s="5" t="s">
        <v>25</v>
      </c>
      <c r="B48" s="2" t="s">
        <v>33</v>
      </c>
      <c r="C48" s="26">
        <v>102349.99999999999</v>
      </c>
      <c r="D48" s="36"/>
      <c r="E48" s="2"/>
      <c r="H48" s="37"/>
    </row>
    <row r="49" spans="1:5" x14ac:dyDescent="0.25">
      <c r="A49" s="5" t="s">
        <v>26</v>
      </c>
      <c r="B49" s="2" t="s">
        <v>33</v>
      </c>
      <c r="C49" s="25">
        <v>202399.99999999997</v>
      </c>
      <c r="D49" s="36"/>
      <c r="E49" s="2"/>
    </row>
    <row r="50" spans="1:5" ht="30" x14ac:dyDescent="0.25">
      <c r="A50" s="5" t="s">
        <v>27</v>
      </c>
      <c r="B50" s="6" t="s">
        <v>19</v>
      </c>
      <c r="C50" s="25">
        <v>25299.999999999996</v>
      </c>
      <c r="D50" s="36"/>
      <c r="E50" s="2"/>
    </row>
    <row r="51" spans="1:5" ht="105" x14ac:dyDescent="0.25">
      <c r="A51" s="5" t="s">
        <v>29</v>
      </c>
      <c r="B51" s="6" t="s">
        <v>60</v>
      </c>
      <c r="C51" s="26">
        <v>8855</v>
      </c>
      <c r="D51" s="36"/>
      <c r="E51" s="2"/>
    </row>
    <row r="52" spans="1:5" ht="105" x14ac:dyDescent="0.25">
      <c r="A52" s="5" t="s">
        <v>30</v>
      </c>
      <c r="B52" s="6" t="s">
        <v>61</v>
      </c>
      <c r="C52" s="26">
        <v>5979.9999999999991</v>
      </c>
      <c r="D52" s="36"/>
      <c r="E52" s="2"/>
    </row>
    <row r="53" spans="1:5" ht="45.75" customHeight="1" x14ac:dyDescent="0.25">
      <c r="A53" s="5" t="s">
        <v>62</v>
      </c>
      <c r="B53" s="6" t="s">
        <v>63</v>
      </c>
      <c r="C53" s="26">
        <v>139150</v>
      </c>
      <c r="D53" s="36"/>
      <c r="E53" s="2"/>
    </row>
    <row r="54" spans="1:5" ht="45" x14ac:dyDescent="0.25">
      <c r="A54" s="7" t="s">
        <v>64</v>
      </c>
      <c r="B54" s="8" t="s">
        <v>32</v>
      </c>
      <c r="C54" s="25">
        <v>7589.9999999999991</v>
      </c>
      <c r="D54" s="36"/>
      <c r="E54" s="2"/>
    </row>
    <row r="55" spans="1:5" ht="45" x14ac:dyDescent="0.25">
      <c r="A55" s="7" t="s">
        <v>65</v>
      </c>
      <c r="B55" s="8" t="s">
        <v>32</v>
      </c>
      <c r="C55" s="25">
        <v>10350</v>
      </c>
      <c r="D55" s="36"/>
      <c r="E55" s="2"/>
    </row>
    <row r="56" spans="1:5" ht="45" x14ac:dyDescent="0.25">
      <c r="A56" s="7" t="s">
        <v>31</v>
      </c>
      <c r="B56" s="8" t="s">
        <v>32</v>
      </c>
      <c r="C56" s="25">
        <v>6324.9999999999991</v>
      </c>
      <c r="D56" s="36"/>
      <c r="E56" s="2"/>
    </row>
    <row r="57" spans="1:5" ht="60" x14ac:dyDescent="0.25">
      <c r="A57" s="7" t="s">
        <v>66</v>
      </c>
      <c r="B57" s="8" t="s">
        <v>67</v>
      </c>
      <c r="C57" s="25">
        <v>16675</v>
      </c>
      <c r="D57" s="36"/>
      <c r="E57" s="2"/>
    </row>
    <row r="58" spans="1:5" x14ac:dyDescent="0.25">
      <c r="A58" s="56" t="s">
        <v>68</v>
      </c>
      <c r="B58" s="57"/>
      <c r="C58" s="30">
        <f>SUM(C32:C57)</f>
        <v>1328135</v>
      </c>
      <c r="D58" s="30">
        <f>SUM(D32:D57)</f>
        <v>0</v>
      </c>
    </row>
    <row r="59" spans="1:5" x14ac:dyDescent="0.25">
      <c r="A59" s="23"/>
      <c r="B59" s="24"/>
      <c r="C59" s="24"/>
      <c r="D59" s="24"/>
      <c r="E59" s="24"/>
    </row>
    <row r="60" spans="1:5" ht="45" x14ac:dyDescent="0.25">
      <c r="A60" s="18" t="s">
        <v>69</v>
      </c>
      <c r="B60" s="17">
        <f>+C4+C12+C24+D58</f>
        <v>0</v>
      </c>
      <c r="C60" s="53" t="s">
        <v>45</v>
      </c>
      <c r="D60" s="53"/>
    </row>
  </sheetData>
  <mergeCells count="13">
    <mergeCell ref="A21:M21"/>
    <mergeCell ref="A22:M22"/>
    <mergeCell ref="C60:D60"/>
    <mergeCell ref="A58:B58"/>
    <mergeCell ref="A1:M1"/>
    <mergeCell ref="A2:M2"/>
    <mergeCell ref="A9:M9"/>
    <mergeCell ref="A10:M10"/>
    <mergeCell ref="B4:B7"/>
    <mergeCell ref="B12:B18"/>
    <mergeCell ref="C12:C18"/>
    <mergeCell ref="C4:C7"/>
    <mergeCell ref="A26:E2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FBEF-16AE-4188-816D-34E650FF9D6C}">
  <dimension ref="B3:G10"/>
  <sheetViews>
    <sheetView tabSelected="1" workbookViewId="0">
      <selection activeCell="E8" sqref="E8"/>
    </sheetView>
  </sheetViews>
  <sheetFormatPr baseColWidth="10" defaultRowHeight="15" x14ac:dyDescent="0.25"/>
  <cols>
    <col min="1" max="1" width="2.7109375" customWidth="1"/>
    <col min="2" max="2" width="14.42578125" customWidth="1"/>
    <col min="3" max="3" width="19.28515625" customWidth="1"/>
    <col min="4" max="4" width="15.140625" customWidth="1"/>
    <col min="5" max="5" width="57.85546875" customWidth="1"/>
    <col min="6" max="6" width="42.28515625" customWidth="1"/>
    <col min="7" max="7" width="27.5703125" bestFit="1" customWidth="1"/>
  </cols>
  <sheetData>
    <row r="3" spans="2:7" x14ac:dyDescent="0.25">
      <c r="C3" s="33" t="s">
        <v>88</v>
      </c>
      <c r="D3" s="33" t="s">
        <v>89</v>
      </c>
      <c r="E3" s="33" t="s">
        <v>90</v>
      </c>
      <c r="F3" s="33"/>
      <c r="G3" s="33" t="s">
        <v>91</v>
      </c>
    </row>
    <row r="4" spans="2:7" ht="53.25" customHeight="1" x14ac:dyDescent="0.25">
      <c r="B4" s="60" t="s">
        <v>94</v>
      </c>
      <c r="C4" s="38" t="s">
        <v>92</v>
      </c>
      <c r="D4" s="35">
        <v>3</v>
      </c>
      <c r="E4" s="40" t="s">
        <v>108</v>
      </c>
      <c r="F4" s="40" t="s">
        <v>106</v>
      </c>
      <c r="G4" s="13"/>
    </row>
    <row r="5" spans="2:7" ht="66.75" customHeight="1" x14ac:dyDescent="0.25">
      <c r="B5" s="60"/>
      <c r="C5" s="34" t="s">
        <v>93</v>
      </c>
      <c r="D5" s="35">
        <v>4</v>
      </c>
      <c r="E5" s="40" t="s">
        <v>105</v>
      </c>
      <c r="F5" s="40" t="s">
        <v>107</v>
      </c>
      <c r="G5" s="13"/>
    </row>
    <row r="6" spans="2:7" ht="93" customHeight="1" x14ac:dyDescent="0.25">
      <c r="B6" s="60"/>
      <c r="C6" s="34" t="s">
        <v>103</v>
      </c>
      <c r="D6" s="35">
        <v>8</v>
      </c>
      <c r="E6" s="40" t="s">
        <v>109</v>
      </c>
      <c r="F6" s="40" t="s">
        <v>104</v>
      </c>
      <c r="G6" s="13"/>
    </row>
    <row r="7" spans="2:7" ht="62.25" customHeight="1" x14ac:dyDescent="0.25">
      <c r="B7" s="60" t="s">
        <v>97</v>
      </c>
      <c r="C7" s="39" t="s">
        <v>100</v>
      </c>
      <c r="D7" s="35">
        <v>10</v>
      </c>
      <c r="E7" s="40" t="s">
        <v>101</v>
      </c>
      <c r="F7" s="40" t="s">
        <v>102</v>
      </c>
      <c r="G7" s="13"/>
    </row>
    <row r="8" spans="2:7" ht="50.25" customHeight="1" x14ac:dyDescent="0.25">
      <c r="B8" s="60"/>
      <c r="C8" s="39" t="s">
        <v>96</v>
      </c>
      <c r="D8" s="35">
        <v>5</v>
      </c>
      <c r="E8" s="40" t="s">
        <v>110</v>
      </c>
      <c r="F8" s="40" t="s">
        <v>99</v>
      </c>
      <c r="G8" s="13"/>
    </row>
    <row r="9" spans="2:7" ht="60" customHeight="1" x14ac:dyDescent="0.25">
      <c r="B9" s="60"/>
      <c r="C9" s="39" t="s">
        <v>95</v>
      </c>
      <c r="D9" s="35">
        <v>10</v>
      </c>
      <c r="E9" s="40" t="s">
        <v>111</v>
      </c>
      <c r="F9" s="40" t="s">
        <v>98</v>
      </c>
      <c r="G9" s="13"/>
    </row>
    <row r="10" spans="2:7" x14ac:dyDescent="0.25">
      <c r="D10" s="41">
        <f>SUM(D4:D9)</f>
        <v>40</v>
      </c>
    </row>
  </sheetData>
  <mergeCells count="2">
    <mergeCell ref="B4:B6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CATEGORIA STAFF</vt:lpstr>
      <vt:lpstr>CATEGORIA A</vt:lpstr>
      <vt:lpstr>VALORES AGREGADOS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Yaneth Arango Bedoya</dc:creator>
  <cp:lastModifiedBy>Ana Maria Perez Ramirez</cp:lastModifiedBy>
  <dcterms:created xsi:type="dcterms:W3CDTF">2017-01-13T19:43:27Z</dcterms:created>
  <dcterms:modified xsi:type="dcterms:W3CDTF">2022-09-27T14:34:37Z</dcterms:modified>
</cp:coreProperties>
</file>