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restrepo\Desktop\CATERING 2020\"/>
    </mc:Choice>
  </mc:AlternateContent>
  <bookViews>
    <workbookView xWindow="0" yWindow="0" windowWidth="20490" windowHeight="7755" activeTab="2"/>
  </bookViews>
  <sheets>
    <sheet name="CATEGORIA A" sheetId="2" r:id="rId1"/>
    <sheet name="CATEGORÍA AA" sheetId="3" r:id="rId2"/>
    <sheet name="CATEGORIA AAA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4" l="1"/>
  <c r="B57" i="4" s="1"/>
  <c r="D74" i="3"/>
  <c r="B76" i="3" s="1"/>
  <c r="D64" i="2"/>
  <c r="B66" i="2" s="1"/>
  <c r="C55" i="4"/>
  <c r="C74" i="3"/>
  <c r="C64" i="2"/>
</calcChain>
</file>

<file path=xl/sharedStrings.xml><?xml version="1.0" encoding="utf-8"?>
<sst xmlns="http://schemas.openxmlformats.org/spreadsheetml/2006/main" count="403" uniqueCount="129">
  <si>
    <t>BEBIDA CALIENTE 8 ONZ.</t>
  </si>
  <si>
    <t>BEBIDA FRIA JUGO 8 ONZ.</t>
  </si>
  <si>
    <t>PROTEINA  150 GRS.</t>
  </si>
  <si>
    <t>ACOMPAÑANTES ( PAN, MANTEQUILLA) 60 GRS.</t>
  </si>
  <si>
    <t>BEBIDA FRIA JUGO  8 ONZ.</t>
  </si>
  <si>
    <t>PORCION FRUTA 150 GRS.</t>
  </si>
  <si>
    <t>PROTEINA 150 GRS.</t>
  </si>
  <si>
    <t>PROTEINA 100 GRS (en cocido)</t>
  </si>
  <si>
    <t>ENERGETICO 90 GRS.</t>
  </si>
  <si>
    <t>ARROZ  150 GRS.</t>
  </si>
  <si>
    <t>ENSALADA FRESCA 80 GRS.</t>
  </si>
  <si>
    <t>ACOMPAÑANTE ( pan, arepa)  30 GRS.</t>
  </si>
  <si>
    <t>POSTRE  60 GRS.</t>
  </si>
  <si>
    <t>ENTRADA  80 GRS.</t>
  </si>
  <si>
    <t>PROTEINA 120 GRS (en cocido)</t>
  </si>
  <si>
    <t>ENERGETICO 120 GRS.</t>
  </si>
  <si>
    <t>ENSALADA FRESCA  80 GRS.</t>
  </si>
  <si>
    <t>BEBIDA  8 ONZ</t>
  </si>
  <si>
    <t>ENERGETICO   100 GRS.</t>
  </si>
  <si>
    <t>ENSALADA FRESCA O COCIDA  80 GRS.</t>
  </si>
  <si>
    <t>BEBIDA  8 ONZ.</t>
  </si>
  <si>
    <t>COMPOSICIÓN NUTRICIONAL</t>
  </si>
  <si>
    <t>DESAYUNO  CATEGORÍA A</t>
  </si>
  <si>
    <t xml:space="preserve"> REFRIGERIO AM - REFRIGERIO PM CATEGORÍA A</t>
  </si>
  <si>
    <t>DESAYUNO  CATEGORÍA AA</t>
  </si>
  <si>
    <t xml:space="preserve"> REFRIGERIO AM - REFRIGERIO PM CATEGORÍA AA</t>
  </si>
  <si>
    <t>DESAYUNO  CATEGORÍA AAA</t>
  </si>
  <si>
    <t xml:space="preserve">BEBIDA </t>
  </si>
  <si>
    <t>Pasabocas de sal</t>
  </si>
  <si>
    <t>Pasabocas de dulce</t>
  </si>
  <si>
    <t>MODALIDAD DE ENTREGA</t>
  </si>
  <si>
    <t>Incluir servicio de entrega itinerante</t>
  </si>
  <si>
    <t>PRODUCTO</t>
  </si>
  <si>
    <t>Incluir servicio de entrega itinerante, cristalería, hielo.</t>
  </si>
  <si>
    <t>Botella de vino blanco, tinto, rosado</t>
  </si>
  <si>
    <t>Incluir servicio de entrega itinerante, cristalería.</t>
  </si>
  <si>
    <t>Botella de vino espumoso</t>
  </si>
  <si>
    <t>Cerveza nacional en lata</t>
  </si>
  <si>
    <t>Media botella de aguardiente tapa roja y azul</t>
  </si>
  <si>
    <t>Media botella de ron</t>
  </si>
  <si>
    <t>Botella de aguardiente tapa roja y azul</t>
  </si>
  <si>
    <t>Mesero por 4 horas</t>
  </si>
  <si>
    <t>Mesero por 8 horas</t>
  </si>
  <si>
    <t>Hora de mesero adicional</t>
  </si>
  <si>
    <t>Cocteles con licor</t>
  </si>
  <si>
    <t>Estación de café atendida (vajilla)</t>
  </si>
  <si>
    <t>Estación de café atendida (desechables)</t>
  </si>
  <si>
    <t>Alquiler de sobremantel</t>
  </si>
  <si>
    <t>Se alquilan cuando el cliente requiere mas de un mantel por cada 6 personas.</t>
  </si>
  <si>
    <t>ARROZ 150 GR</t>
  </si>
  <si>
    <t xml:space="preserve"> ALMUERZO - CENA A CATEGORÍA AA DOBLE PROTEÍNA</t>
  </si>
  <si>
    <t>PROTEINA 1 80 GRS (en cocido)</t>
  </si>
  <si>
    <t>PROTEINA 2 80 GRS (en cocido)</t>
  </si>
  <si>
    <t xml:space="preserve"> REFRIGERIO AM - REFRIGERIO PM CATEGORÍA AAA</t>
  </si>
  <si>
    <t>Sobremantel de lujo</t>
  </si>
  <si>
    <t>Botella de whisky premium</t>
  </si>
  <si>
    <t>En el horario requerido por el cliente</t>
  </si>
  <si>
    <t>Botella de whisky estandar</t>
  </si>
  <si>
    <t>Botella de whisky estándar</t>
  </si>
  <si>
    <t>PRECIO OFERTADO</t>
  </si>
  <si>
    <t>Opción 1
Indicar en cada casilla el alimento ofertado</t>
  </si>
  <si>
    <t>Opción 2
Indicar en cada casilla el alimento ofertado</t>
  </si>
  <si>
    <t>Opción 3
Indicar en cada casilla el alimento ofertado</t>
  </si>
  <si>
    <t>Opción 4
Indicar en cada casilla el alimento ofertado</t>
  </si>
  <si>
    <t>Opción 5
Indicar en cada casilla el alimento ofertado</t>
  </si>
  <si>
    <t>Opción 6
Indicar en cada casilla el alimento ofertado</t>
  </si>
  <si>
    <t>Opción 7
Indicar en cada casilla el alimento ofertado</t>
  </si>
  <si>
    <t>Opción 8
Indicar en cada casilla el alimento ofertado</t>
  </si>
  <si>
    <t>Indicar en cada casilla el alimento ofertado</t>
  </si>
  <si>
    <t>Valor total oferta Categoría AA (sumatoria de los valores unitarios de cada grupo en servicio tipo buffet)</t>
  </si>
  <si>
    <t xml:space="preserve"> ALMUERZO - CENA CATEGORÍA A</t>
  </si>
  <si>
    <t xml:space="preserve"> ALMUERZO - CENA CATEGORÍA AA</t>
  </si>
  <si>
    <t xml:space="preserve"> ALMUERZO - CENA CATEGORÍA AAA</t>
  </si>
  <si>
    <t>Las celdas demarcadas en color azul no podrán ser modificadas</t>
  </si>
  <si>
    <t>ACOMPAÑANTES ( PAN, MANTEQUILLA, MERMELADA) 60 GRS.</t>
  </si>
  <si>
    <t>DULCE  20 GRAMOS</t>
  </si>
  <si>
    <t xml:space="preserve"> ALMUERZO - CENA / TIPO MENÚ EJECUTIVO (STAFF) CATEGORÍA A</t>
  </si>
  <si>
    <t>SOPA 10 ONZ</t>
  </si>
  <si>
    <t xml:space="preserve">PROTEINA (COCIDA O ASADA) 100 GRS </t>
  </si>
  <si>
    <t>ARROZ  BLANCO 150 GRS.</t>
  </si>
  <si>
    <t>Presentar 8 opciones (4 opciones A.M y 4 opciones P.M), 1 opcion saludable y 1 opcion vegana.</t>
  </si>
  <si>
    <t>Opción 9 - SALUDABLE
Indicar en cada casilla el alimento ofertado</t>
  </si>
  <si>
    <t>Opción 10 - VEGANA
Indicar en cada casilla el alimento ofertado</t>
  </si>
  <si>
    <t>Incluir servicio de entrega itinerante o punto de buffet atendido con tablon y mantel.</t>
  </si>
  <si>
    <t>Incluir servicio de entrega itinerante o punto de buffet con tablon y mantel.</t>
  </si>
  <si>
    <t>Cocteles sin licor y sodas saborizadas</t>
  </si>
  <si>
    <t>Garrafa de aguardiente tapa roja y azul</t>
  </si>
  <si>
    <t>Garrafa de ron</t>
  </si>
  <si>
    <t>Botella de ron</t>
  </si>
  <si>
    <t>Gaseosa o soda Mega - 3 Litros</t>
  </si>
  <si>
    <t>Incluir servicio de entrega itinerante, cristalería y hielo.</t>
  </si>
  <si>
    <t>Bolsa de Hielo</t>
  </si>
  <si>
    <t>Estación  de  café, agua  y  aromática  en   vajilla redonda con azúcar, endulzante, crema lactea, galletas (dulces o saladas). Estimar 4 bebidas por persona.  Servicio en punto de buffet. Duracion de 1 hora a 8 horas de servicio.</t>
  </si>
  <si>
    <t>Estación  de  café, agua  y  aromática  en   desechables con azúcar, endulzante, crema lactea, galletas (dulces o saladas). Estimar 4 bebidas por persona.  Servicio en punto de buffet. Duracion de 1 hora a 8 horas de servicio.</t>
  </si>
  <si>
    <t>Alquiler de Mesa Decapé</t>
  </si>
  <si>
    <t>Incluir el transporte.</t>
  </si>
  <si>
    <t>Alquiler de mantel a piso para mesa redonda de 1,2 m</t>
  </si>
  <si>
    <t>Alquiler de mantel a piso para mesa redonda de 1,5 m</t>
  </si>
  <si>
    <t>Alquiler de mantel de tablon a piso de 2 m</t>
  </si>
  <si>
    <t>Se alquilan cuando el cliente requiere mas de un mantel por cada 6 personas o un montaje diferente a un banquete.</t>
  </si>
  <si>
    <t>TOTAL ADICIONALES</t>
  </si>
  <si>
    <t>Presentar 4 opciones normales, 1 opcion saludable (Bowl de vegetales, ensaladas, entre otros) y 1 opcion vegana. Debe Incluir: Fuerte (Carbohidrato, proteina y vegetales), acompañado de energetico (Chips de papa, yuca, platano), Mini postre (40 gramos) o fruta y bebida (Jugo natural o gaseosa).</t>
  </si>
  <si>
    <t xml:space="preserve"> ALMUERZO - TIPO LUNCH BOX  CATEGORÍA AA</t>
  </si>
  <si>
    <t>Opción 5 - SALUDABLE
Indicar en cada casilla el alimento ofertado</t>
  </si>
  <si>
    <t>Opción 6 - VEGANA
Indicar en cada casilla el alimento ofertado</t>
  </si>
  <si>
    <t>Cocteles sin licor o Sodas saborizadas</t>
  </si>
  <si>
    <t>Tabla de quesos Individual</t>
  </si>
  <si>
    <t>3 Quesos, 3 Carnes, acompañado de variedad de frutas y panes. Servida a la mesa, incluye menaje.</t>
  </si>
  <si>
    <t>Tabla de quesos  de 4 a 6 personas.</t>
  </si>
  <si>
    <t>Cerveza importada en lata</t>
  </si>
  <si>
    <t>Garrafa de Ron</t>
  </si>
  <si>
    <t>Botella de Ron</t>
  </si>
  <si>
    <t>Bolsa de Hielo X 25 KG</t>
  </si>
  <si>
    <t>Estación  de  café, agua  y  aromática  en   vajilla cuadrada con azúcar, endulzante, crema lactea, galletas (dulces o saladas). Estimar 4 bebidas por persona.  Servicio en punto de buffet. Duracion de 1 hora a 8 horas de servicio.</t>
  </si>
  <si>
    <t>Estación  de  café, agua  y  aromática  en   desechables de alta gama con azúcar, endulzante, crema lactea, galletas (dulces o saladas). Estimar 4 bebidas por persona.  Servicio en punto de buffet. Duracion de 1 hora a 8 horas de servicio.</t>
  </si>
  <si>
    <t>Alquiler de mantel a piso para mesa redonda  de 1,5 m</t>
  </si>
  <si>
    <t>Cocteles sin licor o sodas saborizadas.</t>
  </si>
  <si>
    <t>3 Quesos, 3 Carnes, acompañado de variedad de frutas, panes, grisinnis, aderezos, dips y frutos secos. Servicio en vajilla, a la mesa.
Incluye servilleta de tela, mantel blanco, tapa de color a elección del cliente y copa de agua.</t>
  </si>
  <si>
    <t>Botella de whisky Premium</t>
  </si>
  <si>
    <t>Cerveza Importada en lata</t>
  </si>
  <si>
    <t xml:space="preserve">Presentar 8 opciones (4 opciones A.M y 4 opciones P.M), 1 opcion saludable y 1 opcion vegana. </t>
  </si>
  <si>
    <t>Valor total oferta Categoría A (sumatoria de los valores unitarios de cada grupo en servicio tipo buffet)</t>
  </si>
  <si>
    <t>PRECIO TECHO PARA SERVICIO TIPO BUFFET
Antes de impuesto</t>
  </si>
  <si>
    <t>PRECIO OFERTADO TIPO BUFFET ANTES DE IMPUESTO</t>
  </si>
  <si>
    <t>PRECIO TECHO PARA SERVICIO TIPO BUFFET
ANTES DE IMPUESTO</t>
  </si>
  <si>
    <t>PRECIO OFERTADO EMPACADO ANTES DE IMPUESTO</t>
  </si>
  <si>
    <t>PRECIO TECHO PARA SERVICIO EMPACADO
ANTES DE IMPUESTO</t>
  </si>
  <si>
    <t>PRECIO OFERTADO SERVICIO EMPACADO ANTES DE IMPUESTO</t>
  </si>
  <si>
    <t>PRECIO TECHO 2020
ANTES DE IMPUESTO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</si>
</sst>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[$$-240A]#,##0"/>
    <numFmt numFmtId="165" formatCode="_-[$$-240A]* #,##0_-;\-[$$-240A]* #,##0_-;_-[$$-240A]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2" xfId="0" applyBorder="1"/>
    <xf numFmtId="0" fontId="0" fillId="0" borderId="0" xfId="0" applyFont="1"/>
    <xf numFmtId="0" fontId="0" fillId="0" borderId="1" xfId="0" applyFont="1" applyBorder="1"/>
    <xf numFmtId="0" fontId="2" fillId="0" borderId="2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justify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164" fontId="0" fillId="0" borderId="0" xfId="1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/>
    <xf numFmtId="165" fontId="0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164" fontId="0" fillId="0" borderId="1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2" fillId="4" borderId="9" xfId="0" applyFont="1" applyFill="1" applyBorder="1" applyAlignment="1"/>
    <xf numFmtId="0" fontId="2" fillId="4" borderId="0" xfId="0" applyFont="1" applyFill="1" applyBorder="1" applyAlignment="1"/>
    <xf numFmtId="42" fontId="0" fillId="3" borderId="1" xfId="2" applyFont="1" applyFill="1" applyBorder="1"/>
    <xf numFmtId="42" fontId="0" fillId="3" borderId="1" xfId="0" applyNumberFormat="1" applyFont="1" applyFill="1" applyBorder="1" applyAlignment="1">
      <alignment horizontal="center" vertical="center"/>
    </xf>
    <xf numFmtId="42" fontId="0" fillId="3" borderId="1" xfId="2" applyFont="1" applyFill="1" applyBorder="1" applyAlignment="1">
      <alignment horizontal="center" vertical="center"/>
    </xf>
    <xf numFmtId="164" fontId="0" fillId="4" borderId="0" xfId="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2" fontId="0" fillId="0" borderId="1" xfId="2" applyFont="1" applyBorder="1" applyAlignment="1">
      <alignment horizontal="justify" vertical="center" wrapText="1"/>
    </xf>
    <xf numFmtId="42" fontId="0" fillId="0" borderId="1" xfId="2" applyFont="1" applyFill="1" applyBorder="1" applyAlignment="1">
      <alignment horizontal="justify" vertical="center" wrapText="1"/>
    </xf>
    <xf numFmtId="42" fontId="0" fillId="0" borderId="1" xfId="2" applyFont="1" applyBorder="1" applyAlignment="1">
      <alignment wrapText="1"/>
    </xf>
    <xf numFmtId="165" fontId="2" fillId="4" borderId="1" xfId="0" applyNumberFormat="1" applyFont="1" applyFill="1" applyBorder="1"/>
    <xf numFmtId="42" fontId="0" fillId="0" borderId="3" xfId="2" applyFont="1" applyBorder="1" applyAlignment="1">
      <alignment horizontal="justify" vertical="center" wrapText="1"/>
    </xf>
    <xf numFmtId="0" fontId="0" fillId="0" borderId="9" xfId="0" applyFont="1" applyBorder="1"/>
    <xf numFmtId="42" fontId="0" fillId="0" borderId="3" xfId="2" applyFont="1" applyFill="1" applyBorder="1" applyAlignment="1">
      <alignment horizontal="justify" vertical="center" wrapText="1"/>
    </xf>
    <xf numFmtId="164" fontId="0" fillId="0" borderId="1" xfId="0" applyNumberFormat="1" applyFont="1" applyBorder="1"/>
    <xf numFmtId="42" fontId="0" fillId="0" borderId="0" xfId="2" applyNumberFormat="1" applyFont="1"/>
    <xf numFmtId="42" fontId="0" fillId="3" borderId="1" xfId="1" applyNumberFormat="1" applyFont="1" applyFill="1" applyBorder="1" applyAlignment="1">
      <alignment horizontal="center" vertical="center"/>
    </xf>
    <xf numFmtId="42" fontId="0" fillId="3" borderId="1" xfId="2" applyNumberFormat="1" applyFont="1" applyFill="1" applyBorder="1" applyAlignment="1">
      <alignment horizontal="center" vertical="center"/>
    </xf>
    <xf numFmtId="42" fontId="1" fillId="3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7" xfId="0" applyNumberFormat="1" applyFont="1" applyFill="1" applyBorder="1"/>
    <xf numFmtId="0" fontId="2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0" fillId="3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42" fontId="0" fillId="3" borderId="1" xfId="1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3" borderId="6" xfId="0" applyNumberFormat="1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horizontal="center" vertical="center"/>
    </xf>
    <xf numFmtId="165" fontId="0" fillId="3" borderId="7" xfId="0" applyNumberFormat="1" applyFont="1" applyFill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</cellXfs>
  <cellStyles count="3">
    <cellStyle name="Millares" xfId="1" builtinId="3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C3" sqref="C3"/>
    </sheetView>
  </sheetViews>
  <sheetFormatPr baseColWidth="10" defaultColWidth="11.5703125" defaultRowHeight="15" x14ac:dyDescent="0.25"/>
  <cols>
    <col min="1" max="1" width="45.7109375" style="2" customWidth="1"/>
    <col min="2" max="2" width="33" style="2" customWidth="1"/>
    <col min="3" max="3" width="29.42578125" style="26" bestFit="1" customWidth="1"/>
    <col min="4" max="4" width="16.42578125" style="26" customWidth="1"/>
    <col min="5" max="5" width="13.7109375" style="2" customWidth="1"/>
    <col min="6" max="6" width="12.28515625" style="2" customWidth="1"/>
    <col min="7" max="16384" width="11.5703125" style="2"/>
  </cols>
  <sheetData>
    <row r="1" spans="1:13" x14ac:dyDescent="0.25">
      <c r="A1" s="76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" customHeight="1" x14ac:dyDescent="0.25">
      <c r="A2" s="76" t="s">
        <v>123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90" x14ac:dyDescent="0.25">
      <c r="A3" s="19" t="s">
        <v>21</v>
      </c>
      <c r="B3" s="18" t="s">
        <v>122</v>
      </c>
      <c r="C3" s="18" t="s">
        <v>123</v>
      </c>
      <c r="D3" s="18" t="s">
        <v>60</v>
      </c>
      <c r="E3" s="18" t="s">
        <v>61</v>
      </c>
      <c r="F3" s="18" t="s">
        <v>62</v>
      </c>
      <c r="G3" s="18" t="s">
        <v>63</v>
      </c>
      <c r="H3" s="18" t="s">
        <v>64</v>
      </c>
      <c r="I3" s="18" t="s">
        <v>65</v>
      </c>
      <c r="J3" s="18" t="s">
        <v>66</v>
      </c>
      <c r="K3" s="18" t="s">
        <v>67</v>
      </c>
      <c r="L3" s="27" t="s">
        <v>81</v>
      </c>
      <c r="M3" s="27" t="s">
        <v>82</v>
      </c>
    </row>
    <row r="4" spans="1:13" x14ac:dyDescent="0.25">
      <c r="A4" s="3" t="s">
        <v>0</v>
      </c>
      <c r="B4" s="77">
        <v>12400</v>
      </c>
      <c r="C4" s="79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 t="s">
        <v>1</v>
      </c>
      <c r="B5" s="77"/>
      <c r="C5" s="79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3" t="s">
        <v>2</v>
      </c>
      <c r="B6" s="77"/>
      <c r="C6" s="79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0" x14ac:dyDescent="0.25">
      <c r="A7" s="32" t="s">
        <v>74</v>
      </c>
      <c r="B7" s="77"/>
      <c r="C7" s="79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D8" s="2"/>
    </row>
    <row r="9" spans="1:13" x14ac:dyDescent="0.25">
      <c r="A9" s="76" t="s">
        <v>70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15" customHeight="1" x14ac:dyDescent="0.25">
      <c r="A10" s="76" t="s">
        <v>123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1:13" ht="90" x14ac:dyDescent="0.25">
      <c r="A11" s="28" t="s">
        <v>21</v>
      </c>
      <c r="B11" s="27" t="s">
        <v>124</v>
      </c>
      <c r="C11" s="27" t="s">
        <v>123</v>
      </c>
      <c r="D11" s="27" t="s">
        <v>60</v>
      </c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  <c r="J11" s="27" t="s">
        <v>66</v>
      </c>
      <c r="K11" s="27" t="s">
        <v>67</v>
      </c>
      <c r="L11" s="27" t="s">
        <v>81</v>
      </c>
      <c r="M11" s="27" t="s">
        <v>82</v>
      </c>
    </row>
    <row r="12" spans="1:13" x14ac:dyDescent="0.25">
      <c r="A12" s="3" t="s">
        <v>7</v>
      </c>
      <c r="B12" s="77">
        <v>15500</v>
      </c>
      <c r="C12" s="78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3" t="s">
        <v>8</v>
      </c>
      <c r="B13" s="77"/>
      <c r="C13" s="78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 t="s">
        <v>9</v>
      </c>
      <c r="B14" s="77"/>
      <c r="C14" s="78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" t="s">
        <v>10</v>
      </c>
      <c r="B15" s="77"/>
      <c r="C15" s="78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 t="s">
        <v>11</v>
      </c>
      <c r="B16" s="77"/>
      <c r="C16" s="78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3" t="s">
        <v>75</v>
      </c>
      <c r="B17" s="77"/>
      <c r="C17" s="78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 t="s">
        <v>27</v>
      </c>
      <c r="B18" s="77"/>
      <c r="C18" s="78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D19" s="2"/>
    </row>
    <row r="20" spans="1:13" ht="24.75" customHeight="1" x14ac:dyDescent="0.25">
      <c r="A20" s="70" t="s">
        <v>76</v>
      </c>
      <c r="B20" s="71"/>
      <c r="C20" s="71"/>
      <c r="D20" s="71"/>
      <c r="E20" s="71"/>
      <c r="F20" s="71"/>
      <c r="G20" s="71"/>
      <c r="H20" s="71"/>
      <c r="I20" s="71"/>
      <c r="J20" s="71"/>
      <c r="K20" s="72"/>
      <c r="L20" s="53"/>
      <c r="M20" s="53"/>
    </row>
    <row r="21" spans="1:13" x14ac:dyDescent="0.25">
      <c r="A21" s="70" t="s">
        <v>125</v>
      </c>
      <c r="B21" s="71"/>
      <c r="C21" s="71"/>
      <c r="D21" s="71"/>
      <c r="E21" s="71"/>
      <c r="F21" s="71"/>
      <c r="G21" s="71"/>
      <c r="H21" s="71"/>
      <c r="I21" s="71"/>
      <c r="J21" s="71"/>
      <c r="K21" s="72"/>
      <c r="L21" s="53"/>
      <c r="M21" s="53"/>
    </row>
    <row r="22" spans="1:13" ht="75" x14ac:dyDescent="0.25">
      <c r="A22" s="41" t="s">
        <v>21</v>
      </c>
      <c r="B22" s="27" t="s">
        <v>126</v>
      </c>
      <c r="C22" s="27" t="s">
        <v>127</v>
      </c>
      <c r="D22" s="27" t="s">
        <v>60</v>
      </c>
      <c r="E22" s="27" t="s">
        <v>61</v>
      </c>
      <c r="F22" s="27" t="s">
        <v>62</v>
      </c>
      <c r="G22" s="27" t="s">
        <v>63</v>
      </c>
      <c r="H22" s="27" t="s">
        <v>64</v>
      </c>
      <c r="I22" s="27" t="s">
        <v>65</v>
      </c>
      <c r="J22" s="27" t="s">
        <v>66</v>
      </c>
      <c r="K22" s="27" t="s">
        <v>67</v>
      </c>
      <c r="L22" s="54"/>
      <c r="M22" s="54"/>
    </row>
    <row r="23" spans="1:13" x14ac:dyDescent="0.25">
      <c r="A23" s="3" t="s">
        <v>77</v>
      </c>
      <c r="B23" s="77">
        <v>12000</v>
      </c>
      <c r="C23" s="78"/>
      <c r="D23" s="3"/>
      <c r="E23" s="3"/>
      <c r="F23" s="3"/>
      <c r="G23" s="3"/>
      <c r="H23" s="3"/>
      <c r="I23" s="3"/>
      <c r="J23" s="3"/>
      <c r="K23" s="3"/>
      <c r="L23" s="23"/>
      <c r="M23" s="23"/>
    </row>
    <row r="24" spans="1:13" x14ac:dyDescent="0.25">
      <c r="A24" s="3" t="s">
        <v>78</v>
      </c>
      <c r="B24" s="77"/>
      <c r="C24" s="78"/>
      <c r="D24" s="3"/>
      <c r="E24" s="3"/>
      <c r="F24" s="3"/>
      <c r="G24" s="3"/>
      <c r="H24" s="3"/>
      <c r="I24" s="3"/>
      <c r="J24" s="3"/>
      <c r="K24" s="3"/>
      <c r="L24" s="23"/>
      <c r="M24" s="23"/>
    </row>
    <row r="25" spans="1:13" x14ac:dyDescent="0.25">
      <c r="A25" s="3" t="s">
        <v>8</v>
      </c>
      <c r="B25" s="77"/>
      <c r="C25" s="78"/>
      <c r="D25" s="3"/>
      <c r="E25" s="3"/>
      <c r="F25" s="3"/>
      <c r="G25" s="3"/>
      <c r="H25" s="3"/>
      <c r="I25" s="3"/>
      <c r="J25" s="3"/>
      <c r="K25" s="3"/>
      <c r="L25" s="23"/>
      <c r="M25" s="23"/>
    </row>
    <row r="26" spans="1:13" x14ac:dyDescent="0.25">
      <c r="A26" s="3" t="s">
        <v>79</v>
      </c>
      <c r="B26" s="77"/>
      <c r="C26" s="78"/>
      <c r="D26" s="3"/>
      <c r="E26" s="3"/>
      <c r="F26" s="3"/>
      <c r="G26" s="3"/>
      <c r="H26" s="3"/>
      <c r="I26" s="3"/>
      <c r="J26" s="3"/>
      <c r="K26" s="3"/>
      <c r="L26" s="23"/>
      <c r="M26" s="23"/>
    </row>
    <row r="27" spans="1:13" x14ac:dyDescent="0.25">
      <c r="A27" s="3" t="s">
        <v>10</v>
      </c>
      <c r="B27" s="77"/>
      <c r="C27" s="78"/>
      <c r="D27" s="3"/>
      <c r="E27" s="3"/>
      <c r="F27" s="3"/>
      <c r="G27" s="3"/>
      <c r="H27" s="3"/>
      <c r="I27" s="3"/>
      <c r="J27" s="3"/>
      <c r="K27" s="3"/>
      <c r="L27" s="23"/>
      <c r="M27" s="23"/>
    </row>
    <row r="28" spans="1:13" x14ac:dyDescent="0.25">
      <c r="A28" s="3" t="s">
        <v>75</v>
      </c>
      <c r="B28" s="77"/>
      <c r="C28" s="78"/>
      <c r="D28" s="3"/>
      <c r="E28" s="3"/>
      <c r="F28" s="3"/>
      <c r="G28" s="3"/>
      <c r="H28" s="3"/>
      <c r="I28" s="3"/>
      <c r="J28" s="3"/>
      <c r="K28" s="3"/>
      <c r="L28" s="23"/>
      <c r="M28" s="23"/>
    </row>
    <row r="29" spans="1:13" x14ac:dyDescent="0.25">
      <c r="A29" s="3" t="s">
        <v>27</v>
      </c>
      <c r="B29" s="77"/>
      <c r="C29" s="78"/>
      <c r="D29" s="3"/>
      <c r="E29" s="3"/>
      <c r="F29" s="3"/>
      <c r="G29" s="3"/>
      <c r="H29" s="3"/>
      <c r="I29" s="3"/>
      <c r="J29" s="3"/>
      <c r="K29" s="3"/>
      <c r="L29" s="23"/>
      <c r="M29" s="23"/>
    </row>
    <row r="30" spans="1:13" x14ac:dyDescent="0.25">
      <c r="D30" s="2"/>
    </row>
    <row r="31" spans="1:13" x14ac:dyDescent="0.25">
      <c r="A31" s="70" t="s">
        <v>23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ht="15" customHeight="1" x14ac:dyDescent="0.25">
      <c r="A32" s="70" t="s">
        <v>123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2"/>
    </row>
    <row r="33" spans="1:13" ht="90" x14ac:dyDescent="0.25">
      <c r="A33" s="19" t="s">
        <v>21</v>
      </c>
      <c r="B33" s="18" t="s">
        <v>124</v>
      </c>
      <c r="C33" s="18" t="s">
        <v>123</v>
      </c>
      <c r="D33" s="18" t="s">
        <v>60</v>
      </c>
      <c r="E33" s="18" t="s">
        <v>61</v>
      </c>
      <c r="F33" s="18" t="s">
        <v>62</v>
      </c>
      <c r="G33" s="18" t="s">
        <v>63</v>
      </c>
      <c r="H33" s="18" t="s">
        <v>64</v>
      </c>
      <c r="I33" s="18" t="s">
        <v>65</v>
      </c>
      <c r="J33" s="18" t="s">
        <v>66</v>
      </c>
      <c r="K33" s="18" t="s">
        <v>67</v>
      </c>
      <c r="L33" s="27" t="s">
        <v>81</v>
      </c>
      <c r="M33" s="27" t="s">
        <v>82</v>
      </c>
    </row>
    <row r="34" spans="1:13" s="8" customFormat="1" ht="45" x14ac:dyDescent="0.25">
      <c r="A34" s="33" t="s">
        <v>80</v>
      </c>
      <c r="B34" s="36">
        <v>8000</v>
      </c>
      <c r="C34" s="16"/>
      <c r="D34" s="3"/>
      <c r="E34" s="3"/>
      <c r="F34" s="3"/>
      <c r="G34" s="3"/>
      <c r="H34" s="3"/>
      <c r="I34" s="3"/>
      <c r="J34" s="3"/>
      <c r="K34" s="7"/>
      <c r="L34" s="3"/>
      <c r="M34" s="3"/>
    </row>
    <row r="37" spans="1:13" ht="60" x14ac:dyDescent="0.25">
      <c r="A37" s="67" t="s">
        <v>32</v>
      </c>
      <c r="B37" s="67" t="s">
        <v>30</v>
      </c>
      <c r="C37" s="38" t="s">
        <v>128</v>
      </c>
      <c r="D37" s="38" t="s">
        <v>59</v>
      </c>
      <c r="E37" s="38" t="s">
        <v>68</v>
      </c>
    </row>
    <row r="38" spans="1:13" ht="45" x14ac:dyDescent="0.25">
      <c r="A38" s="9" t="s">
        <v>28</v>
      </c>
      <c r="B38" s="10" t="s">
        <v>83</v>
      </c>
      <c r="C38" s="49">
        <v>3800</v>
      </c>
      <c r="D38" s="3"/>
      <c r="E38" s="3"/>
    </row>
    <row r="39" spans="1:13" ht="45" x14ac:dyDescent="0.25">
      <c r="A39" s="9" t="s">
        <v>29</v>
      </c>
      <c r="B39" s="10" t="s">
        <v>84</v>
      </c>
      <c r="C39" s="49">
        <v>3400</v>
      </c>
      <c r="D39" s="3"/>
      <c r="E39" s="3"/>
    </row>
    <row r="40" spans="1:13" ht="45" x14ac:dyDescent="0.25">
      <c r="A40" s="9" t="s">
        <v>44</v>
      </c>
      <c r="B40" s="10" t="s">
        <v>84</v>
      </c>
      <c r="C40" s="49">
        <v>8000</v>
      </c>
      <c r="D40" s="3"/>
      <c r="E40" s="3"/>
      <c r="G40" s="26"/>
    </row>
    <row r="41" spans="1:13" ht="45" x14ac:dyDescent="0.25">
      <c r="A41" s="9" t="s">
        <v>85</v>
      </c>
      <c r="B41" s="10" t="s">
        <v>84</v>
      </c>
      <c r="C41" s="49">
        <v>5600</v>
      </c>
      <c r="D41" s="3"/>
      <c r="E41" s="3"/>
    </row>
    <row r="42" spans="1:13" ht="30" x14ac:dyDescent="0.25">
      <c r="A42" s="9" t="s">
        <v>57</v>
      </c>
      <c r="B42" s="10" t="s">
        <v>33</v>
      </c>
      <c r="C42" s="49">
        <v>110000</v>
      </c>
      <c r="D42" s="3"/>
      <c r="E42" s="3"/>
    </row>
    <row r="43" spans="1:13" ht="30" x14ac:dyDescent="0.25">
      <c r="A43" s="9" t="s">
        <v>34</v>
      </c>
      <c r="B43" s="10" t="s">
        <v>35</v>
      </c>
      <c r="C43" s="49">
        <v>42000</v>
      </c>
      <c r="D43" s="3"/>
      <c r="E43" s="3"/>
    </row>
    <row r="44" spans="1:13" ht="30" x14ac:dyDescent="0.25">
      <c r="A44" s="9" t="s">
        <v>36</v>
      </c>
      <c r="B44" s="10" t="s">
        <v>35</v>
      </c>
      <c r="C44" s="49">
        <v>37000</v>
      </c>
      <c r="D44" s="3"/>
      <c r="E44" s="3"/>
    </row>
    <row r="45" spans="1:13" ht="30" x14ac:dyDescent="0.25">
      <c r="A45" s="9" t="s">
        <v>37</v>
      </c>
      <c r="B45" s="10" t="s">
        <v>31</v>
      </c>
      <c r="C45" s="49">
        <v>3700</v>
      </c>
      <c r="D45" s="3"/>
      <c r="E45" s="3"/>
    </row>
    <row r="46" spans="1:13" ht="30" x14ac:dyDescent="0.25">
      <c r="A46" s="9" t="s">
        <v>86</v>
      </c>
      <c r="B46" s="10" t="s">
        <v>35</v>
      </c>
      <c r="C46" s="49">
        <v>115000</v>
      </c>
      <c r="D46" s="3"/>
      <c r="E46" s="3"/>
    </row>
    <row r="47" spans="1:13" ht="30" x14ac:dyDescent="0.25">
      <c r="A47" s="9" t="s">
        <v>40</v>
      </c>
      <c r="B47" s="10" t="s">
        <v>35</v>
      </c>
      <c r="C47" s="49">
        <v>50000</v>
      </c>
      <c r="D47" s="3"/>
      <c r="E47" s="3"/>
    </row>
    <row r="48" spans="1:13" ht="30" x14ac:dyDescent="0.25">
      <c r="A48" s="9" t="s">
        <v>38</v>
      </c>
      <c r="B48" s="10" t="s">
        <v>35</v>
      </c>
      <c r="C48" s="49">
        <v>30000</v>
      </c>
      <c r="D48" s="3"/>
      <c r="E48" s="3"/>
    </row>
    <row r="49" spans="1:5" ht="30" x14ac:dyDescent="0.25">
      <c r="A49" s="9" t="s">
        <v>87</v>
      </c>
      <c r="B49" s="10" t="s">
        <v>35</v>
      </c>
      <c r="C49" s="49">
        <v>130000</v>
      </c>
      <c r="D49" s="3"/>
      <c r="E49" s="3"/>
    </row>
    <row r="50" spans="1:5" ht="30" x14ac:dyDescent="0.25">
      <c r="A50" s="9" t="s">
        <v>88</v>
      </c>
      <c r="B50" s="10" t="s">
        <v>35</v>
      </c>
      <c r="C50" s="49">
        <v>60000</v>
      </c>
      <c r="D50" s="3"/>
      <c r="E50" s="3"/>
    </row>
    <row r="51" spans="1:5" ht="30" x14ac:dyDescent="0.25">
      <c r="A51" s="9" t="s">
        <v>39</v>
      </c>
      <c r="B51" s="10" t="s">
        <v>35</v>
      </c>
      <c r="C51" s="49">
        <v>33500</v>
      </c>
      <c r="D51" s="3"/>
      <c r="E51" s="3"/>
    </row>
    <row r="52" spans="1:5" ht="30" x14ac:dyDescent="0.25">
      <c r="A52" s="9" t="s">
        <v>89</v>
      </c>
      <c r="B52" s="10" t="s">
        <v>90</v>
      </c>
      <c r="C52" s="49">
        <v>9000</v>
      </c>
      <c r="D52" s="3"/>
      <c r="E52" s="3"/>
    </row>
    <row r="53" spans="1:5" x14ac:dyDescent="0.25">
      <c r="A53" s="9" t="s">
        <v>91</v>
      </c>
      <c r="B53" s="10"/>
      <c r="C53" s="49">
        <v>23250</v>
      </c>
      <c r="D53" s="3"/>
      <c r="E53" s="3"/>
    </row>
    <row r="54" spans="1:5" x14ac:dyDescent="0.25">
      <c r="A54" s="9" t="s">
        <v>41</v>
      </c>
      <c r="B54" s="3" t="s">
        <v>56</v>
      </c>
      <c r="C54" s="49">
        <v>86000</v>
      </c>
      <c r="D54" s="3"/>
      <c r="E54" s="3"/>
    </row>
    <row r="55" spans="1:5" x14ac:dyDescent="0.25">
      <c r="A55" s="9" t="s">
        <v>42</v>
      </c>
      <c r="B55" s="3" t="s">
        <v>56</v>
      </c>
      <c r="C55" s="48">
        <v>170000</v>
      </c>
      <c r="D55" s="3"/>
      <c r="E55" s="3"/>
    </row>
    <row r="56" spans="1:5" ht="30" x14ac:dyDescent="0.25">
      <c r="A56" s="9" t="s">
        <v>43</v>
      </c>
      <c r="B56" s="10" t="s">
        <v>35</v>
      </c>
      <c r="C56" s="48">
        <v>21000</v>
      </c>
      <c r="D56" s="3"/>
      <c r="E56" s="3"/>
    </row>
    <row r="57" spans="1:5" ht="105" x14ac:dyDescent="0.25">
      <c r="A57" s="9" t="s">
        <v>45</v>
      </c>
      <c r="B57" s="10" t="s">
        <v>92</v>
      </c>
      <c r="C57" s="49">
        <v>7000</v>
      </c>
      <c r="D57" s="42"/>
      <c r="E57" s="3"/>
    </row>
    <row r="58" spans="1:5" ht="105" x14ac:dyDescent="0.25">
      <c r="A58" s="9" t="s">
        <v>46</v>
      </c>
      <c r="B58" s="10" t="s">
        <v>93</v>
      </c>
      <c r="C58" s="49">
        <v>4700</v>
      </c>
      <c r="D58" s="43"/>
      <c r="E58" s="3"/>
    </row>
    <row r="59" spans="1:5" ht="45.75" customHeight="1" x14ac:dyDescent="0.25">
      <c r="A59" s="9" t="s">
        <v>94</v>
      </c>
      <c r="B59" s="10" t="s">
        <v>95</v>
      </c>
      <c r="C59" s="49">
        <v>117000</v>
      </c>
      <c r="D59" s="44"/>
      <c r="E59" s="3"/>
    </row>
    <row r="60" spans="1:5" ht="45" x14ac:dyDescent="0.25">
      <c r="A60" s="11" t="s">
        <v>96</v>
      </c>
      <c r="B60" s="12" t="s">
        <v>48</v>
      </c>
      <c r="C60" s="48">
        <v>6100</v>
      </c>
      <c r="D60" s="43"/>
      <c r="E60" s="3"/>
    </row>
    <row r="61" spans="1:5" ht="45" x14ac:dyDescent="0.25">
      <c r="A61" s="11" t="s">
        <v>97</v>
      </c>
      <c r="B61" s="12" t="s">
        <v>48</v>
      </c>
      <c r="C61" s="48">
        <v>7700</v>
      </c>
      <c r="D61" s="43"/>
      <c r="E61" s="3"/>
    </row>
    <row r="62" spans="1:5" ht="45" x14ac:dyDescent="0.25">
      <c r="A62" s="11" t="s">
        <v>47</v>
      </c>
      <c r="B62" s="12" t="s">
        <v>48</v>
      </c>
      <c r="C62" s="48">
        <v>5000</v>
      </c>
      <c r="D62" s="43"/>
      <c r="E62" s="3"/>
    </row>
    <row r="63" spans="1:5" ht="60" x14ac:dyDescent="0.25">
      <c r="A63" s="11" t="s">
        <v>98</v>
      </c>
      <c r="B63" s="12" t="s">
        <v>99</v>
      </c>
      <c r="C63" s="48">
        <v>14000</v>
      </c>
      <c r="D63" s="43"/>
      <c r="E63" s="3"/>
    </row>
    <row r="64" spans="1:5" x14ac:dyDescent="0.25">
      <c r="A64" s="74" t="s">
        <v>100</v>
      </c>
      <c r="B64" s="75"/>
      <c r="C64" s="68">
        <f>SUM(C38:C63)</f>
        <v>1102750</v>
      </c>
      <c r="D64" s="68">
        <f>SUM(D38:D63)</f>
        <v>0</v>
      </c>
    </row>
    <row r="65" spans="1:5" x14ac:dyDescent="0.25">
      <c r="A65" s="45"/>
      <c r="B65" s="46"/>
      <c r="C65" s="46"/>
      <c r="D65" s="46"/>
      <c r="E65" s="46"/>
    </row>
    <row r="66" spans="1:5" ht="45" x14ac:dyDescent="0.25">
      <c r="A66" s="32" t="s">
        <v>121</v>
      </c>
      <c r="B66" s="31">
        <f>SUM(C4,C12,C23,C34,D64)</f>
        <v>0</v>
      </c>
      <c r="C66" s="73" t="s">
        <v>73</v>
      </c>
      <c r="D66" s="73"/>
    </row>
  </sheetData>
  <mergeCells count="16">
    <mergeCell ref="A31:M31"/>
    <mergeCell ref="A32:M32"/>
    <mergeCell ref="C66:D66"/>
    <mergeCell ref="A64:B64"/>
    <mergeCell ref="A1:M1"/>
    <mergeCell ref="A2:M2"/>
    <mergeCell ref="A9:M9"/>
    <mergeCell ref="A10:M10"/>
    <mergeCell ref="B4:B7"/>
    <mergeCell ref="B12:B18"/>
    <mergeCell ref="C12:C18"/>
    <mergeCell ref="C4:C7"/>
    <mergeCell ref="B23:B29"/>
    <mergeCell ref="C23:C29"/>
    <mergeCell ref="A20:K20"/>
    <mergeCell ref="A21:K2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>
      <selection activeCell="E4" sqref="E4"/>
    </sheetView>
  </sheetViews>
  <sheetFormatPr baseColWidth="10" defaultColWidth="11.5703125" defaultRowHeight="15" x14ac:dyDescent="0.25"/>
  <cols>
    <col min="1" max="1" width="45.7109375" style="2" customWidth="1"/>
    <col min="2" max="2" width="23.85546875" style="2" bestFit="1" customWidth="1"/>
    <col min="3" max="3" width="29.5703125" style="2" bestFit="1" customWidth="1"/>
    <col min="4" max="4" width="19" style="2" customWidth="1"/>
    <col min="5" max="5" width="16.7109375" style="2" customWidth="1"/>
    <col min="6" max="6" width="12.28515625" style="2" bestFit="1" customWidth="1"/>
    <col min="7" max="7" width="11.5703125" style="2"/>
    <col min="8" max="8" width="14.5703125" style="2" customWidth="1"/>
    <col min="9" max="16384" width="11.5703125" style="2"/>
  </cols>
  <sheetData>
    <row r="1" spans="1:14" x14ac:dyDescent="0.25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5" customHeight="1" x14ac:dyDescent="0.25">
      <c r="A2" s="76" t="s">
        <v>123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90" x14ac:dyDescent="0.25">
      <c r="A3" s="15" t="s">
        <v>21</v>
      </c>
      <c r="B3" s="14" t="s">
        <v>124</v>
      </c>
      <c r="C3" s="18" t="s">
        <v>123</v>
      </c>
      <c r="D3" s="18" t="s">
        <v>60</v>
      </c>
      <c r="E3" s="18" t="s">
        <v>61</v>
      </c>
      <c r="F3" s="18" t="s">
        <v>62</v>
      </c>
      <c r="G3" s="18" t="s">
        <v>63</v>
      </c>
      <c r="H3" s="18" t="s">
        <v>64</v>
      </c>
      <c r="I3" s="18" t="s">
        <v>65</v>
      </c>
      <c r="J3" s="18" t="s">
        <v>66</v>
      </c>
      <c r="K3" s="18" t="s">
        <v>67</v>
      </c>
      <c r="L3" s="27" t="s">
        <v>81</v>
      </c>
      <c r="M3" s="27" t="s">
        <v>82</v>
      </c>
    </row>
    <row r="4" spans="1:14" x14ac:dyDescent="0.25">
      <c r="A4" s="24" t="s">
        <v>0</v>
      </c>
      <c r="B4" s="80">
        <v>17700</v>
      </c>
      <c r="C4" s="81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x14ac:dyDescent="0.25">
      <c r="A5" s="24" t="s">
        <v>4</v>
      </c>
      <c r="B5" s="80"/>
      <c r="C5" s="81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x14ac:dyDescent="0.25">
      <c r="A6" s="24" t="s">
        <v>5</v>
      </c>
      <c r="B6" s="80"/>
      <c r="C6" s="81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x14ac:dyDescent="0.25">
      <c r="A7" s="24" t="s">
        <v>6</v>
      </c>
      <c r="B7" s="80"/>
      <c r="C7" s="81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x14ac:dyDescent="0.25">
      <c r="A8" s="24" t="s">
        <v>3</v>
      </c>
      <c r="B8" s="80"/>
      <c r="C8" s="81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4" s="23" customFormat="1" x14ac:dyDescent="0.25">
      <c r="A9" s="20"/>
      <c r="B9" s="21"/>
      <c r="C9" s="21"/>
      <c r="D9" s="22"/>
      <c r="E9" s="22"/>
      <c r="G9" s="2"/>
      <c r="H9" s="2"/>
      <c r="I9" s="2"/>
      <c r="J9" s="2"/>
      <c r="K9" s="2"/>
      <c r="L9" s="2"/>
      <c r="M9" s="2"/>
      <c r="N9" s="2"/>
    </row>
    <row r="10" spans="1:14" s="23" customFormat="1" x14ac:dyDescent="0.25">
      <c r="A10" s="20"/>
      <c r="B10" s="21"/>
      <c r="C10" s="21"/>
      <c r="D10" s="22"/>
      <c r="E10" s="2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76" t="s">
        <v>71</v>
      </c>
      <c r="B11" s="76"/>
      <c r="C11" s="76"/>
      <c r="D11" s="76"/>
      <c r="E11" s="76"/>
      <c r="F11" s="76"/>
      <c r="G11" s="76"/>
      <c r="H11" s="76"/>
      <c r="I11" s="76"/>
    </row>
    <row r="12" spans="1:14" ht="15" customHeight="1" x14ac:dyDescent="0.25">
      <c r="A12" s="76" t="s">
        <v>123</v>
      </c>
      <c r="B12" s="76"/>
      <c r="C12" s="76"/>
      <c r="D12" s="76"/>
      <c r="E12" s="76"/>
      <c r="F12" s="76"/>
      <c r="G12" s="76"/>
      <c r="H12" s="76"/>
      <c r="I12" s="76"/>
    </row>
    <row r="13" spans="1:14" ht="90" x14ac:dyDescent="0.25">
      <c r="A13" s="28" t="s">
        <v>21</v>
      </c>
      <c r="B13" s="27" t="s">
        <v>124</v>
      </c>
      <c r="C13" s="27" t="s">
        <v>123</v>
      </c>
      <c r="D13" s="27" t="s">
        <v>60</v>
      </c>
      <c r="E13" s="27" t="s">
        <v>61</v>
      </c>
      <c r="F13" s="27" t="s">
        <v>62</v>
      </c>
      <c r="G13" s="27" t="s">
        <v>63</v>
      </c>
      <c r="H13" s="27" t="s">
        <v>103</v>
      </c>
      <c r="I13" s="27" t="s">
        <v>104</v>
      </c>
    </row>
    <row r="14" spans="1:14" x14ac:dyDescent="0.25">
      <c r="A14" s="24" t="s">
        <v>14</v>
      </c>
      <c r="B14" s="80">
        <v>25000</v>
      </c>
      <c r="C14" s="81"/>
      <c r="D14" s="3"/>
      <c r="E14" s="3"/>
      <c r="F14" s="3"/>
      <c r="G14" s="3"/>
      <c r="H14" s="3"/>
      <c r="I14" s="3"/>
    </row>
    <row r="15" spans="1:14" x14ac:dyDescent="0.25">
      <c r="A15" s="24" t="s">
        <v>49</v>
      </c>
      <c r="B15" s="80"/>
      <c r="C15" s="81"/>
      <c r="D15" s="3"/>
      <c r="E15" s="3"/>
      <c r="F15" s="3"/>
      <c r="G15" s="3"/>
      <c r="H15" s="3"/>
      <c r="I15" s="3"/>
    </row>
    <row r="16" spans="1:14" x14ac:dyDescent="0.25">
      <c r="A16" s="24" t="s">
        <v>15</v>
      </c>
      <c r="B16" s="80"/>
      <c r="C16" s="81"/>
      <c r="D16" s="3"/>
      <c r="E16" s="3"/>
      <c r="F16" s="3"/>
      <c r="G16" s="3"/>
      <c r="H16" s="3"/>
      <c r="I16" s="3"/>
    </row>
    <row r="17" spans="1:13" x14ac:dyDescent="0.25">
      <c r="A17" s="24" t="s">
        <v>16</v>
      </c>
      <c r="B17" s="80"/>
      <c r="C17" s="81"/>
      <c r="D17" s="3"/>
      <c r="E17" s="3"/>
      <c r="F17" s="3"/>
      <c r="G17" s="3"/>
      <c r="H17" s="3"/>
      <c r="I17" s="3"/>
    </row>
    <row r="18" spans="1:13" x14ac:dyDescent="0.25">
      <c r="A18" s="24" t="s">
        <v>12</v>
      </c>
      <c r="B18" s="80"/>
      <c r="C18" s="81"/>
      <c r="D18" s="3"/>
      <c r="E18" s="3"/>
      <c r="F18" s="3"/>
      <c r="G18" s="3"/>
      <c r="H18" s="3"/>
      <c r="I18" s="3"/>
    </row>
    <row r="19" spans="1:13" x14ac:dyDescent="0.25">
      <c r="A19" s="24" t="s">
        <v>17</v>
      </c>
      <c r="B19" s="80"/>
      <c r="C19" s="81"/>
      <c r="D19" s="3"/>
      <c r="E19" s="3"/>
      <c r="F19" s="3"/>
      <c r="G19" s="3"/>
      <c r="H19" s="3"/>
      <c r="I19" s="3"/>
    </row>
    <row r="21" spans="1:13" x14ac:dyDescent="0.25">
      <c r="A21" s="76" t="s">
        <v>50</v>
      </c>
      <c r="B21" s="76"/>
      <c r="C21" s="76"/>
      <c r="D21" s="76"/>
      <c r="E21" s="76"/>
      <c r="F21" s="76"/>
      <c r="G21" s="76"/>
    </row>
    <row r="22" spans="1:13" ht="15" customHeight="1" x14ac:dyDescent="0.25">
      <c r="A22" s="76" t="s">
        <v>123</v>
      </c>
      <c r="B22" s="76"/>
      <c r="C22" s="76"/>
      <c r="D22" s="76"/>
      <c r="E22" s="76"/>
      <c r="F22" s="76"/>
      <c r="G22" s="76"/>
    </row>
    <row r="23" spans="1:13" ht="75" x14ac:dyDescent="0.25">
      <c r="A23" s="19" t="s">
        <v>21</v>
      </c>
      <c r="B23" s="18" t="s">
        <v>124</v>
      </c>
      <c r="C23" s="18" t="s">
        <v>123</v>
      </c>
      <c r="D23" s="18" t="s">
        <v>60</v>
      </c>
      <c r="E23" s="18" t="s">
        <v>61</v>
      </c>
      <c r="F23" s="18" t="s">
        <v>62</v>
      </c>
      <c r="G23" s="18" t="s">
        <v>63</v>
      </c>
    </row>
    <row r="24" spans="1:13" x14ac:dyDescent="0.25">
      <c r="A24" s="24" t="s">
        <v>51</v>
      </c>
      <c r="B24" s="80">
        <v>30000</v>
      </c>
      <c r="C24" s="81"/>
      <c r="D24" s="34"/>
      <c r="E24" s="34"/>
      <c r="F24" s="34"/>
      <c r="G24" s="34"/>
    </row>
    <row r="25" spans="1:13" x14ac:dyDescent="0.25">
      <c r="A25" s="24" t="s">
        <v>52</v>
      </c>
      <c r="B25" s="80"/>
      <c r="C25" s="81"/>
      <c r="D25" s="34"/>
      <c r="E25" s="34"/>
      <c r="F25" s="34"/>
      <c r="G25" s="34"/>
    </row>
    <row r="26" spans="1:13" x14ac:dyDescent="0.25">
      <c r="A26" s="24" t="s">
        <v>15</v>
      </c>
      <c r="B26" s="80"/>
      <c r="C26" s="81"/>
      <c r="D26" s="34"/>
      <c r="E26" s="34"/>
      <c r="F26" s="34"/>
      <c r="G26" s="34"/>
    </row>
    <row r="27" spans="1:13" x14ac:dyDescent="0.25">
      <c r="A27" s="24" t="s">
        <v>16</v>
      </c>
      <c r="B27" s="80"/>
      <c r="C27" s="81"/>
      <c r="D27" s="34"/>
      <c r="E27" s="34"/>
      <c r="F27" s="34"/>
      <c r="G27" s="34"/>
    </row>
    <row r="28" spans="1:13" x14ac:dyDescent="0.25">
      <c r="A28" s="24" t="s">
        <v>12</v>
      </c>
      <c r="B28" s="80"/>
      <c r="C28" s="81"/>
      <c r="D28" s="34"/>
      <c r="E28" s="34"/>
      <c r="F28" s="34"/>
      <c r="G28" s="34"/>
    </row>
    <row r="29" spans="1:13" x14ac:dyDescent="0.25">
      <c r="A29" s="24" t="s">
        <v>17</v>
      </c>
      <c r="B29" s="80"/>
      <c r="C29" s="81"/>
      <c r="D29" s="34"/>
      <c r="E29" s="34"/>
      <c r="F29" s="34"/>
      <c r="G29" s="34"/>
    </row>
    <row r="31" spans="1:13" x14ac:dyDescent="0.25">
      <c r="A31" s="23"/>
      <c r="B31" s="50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x14ac:dyDescent="0.25">
      <c r="A32" s="76" t="s">
        <v>102</v>
      </c>
      <c r="B32" s="76"/>
      <c r="C32" s="76"/>
      <c r="D32" s="76"/>
      <c r="E32" s="76"/>
      <c r="F32" s="76"/>
      <c r="G32" s="76"/>
      <c r="H32" s="76"/>
      <c r="I32" s="76"/>
      <c r="J32" s="23"/>
      <c r="K32" s="23"/>
      <c r="L32" s="23"/>
      <c r="M32" s="23"/>
    </row>
    <row r="33" spans="1:14" x14ac:dyDescent="0.25">
      <c r="A33" s="76" t="s">
        <v>125</v>
      </c>
      <c r="B33" s="76"/>
      <c r="C33" s="76"/>
      <c r="D33" s="76"/>
      <c r="E33" s="76"/>
      <c r="F33" s="76"/>
      <c r="G33" s="76"/>
      <c r="H33" s="76"/>
      <c r="I33" s="76"/>
      <c r="J33" s="23"/>
      <c r="K33" s="23"/>
      <c r="L33" s="23"/>
      <c r="M33" s="23"/>
      <c r="N33" s="23"/>
    </row>
    <row r="34" spans="1:14" ht="90" x14ac:dyDescent="0.25">
      <c r="A34" s="69" t="s">
        <v>21</v>
      </c>
      <c r="B34" s="27" t="s">
        <v>126</v>
      </c>
      <c r="C34" s="27" t="s">
        <v>127</v>
      </c>
      <c r="D34" s="27" t="s">
        <v>60</v>
      </c>
      <c r="E34" s="27" t="s">
        <v>61</v>
      </c>
      <c r="F34" s="27" t="s">
        <v>62</v>
      </c>
      <c r="G34" s="27" t="s">
        <v>63</v>
      </c>
      <c r="H34" s="27" t="s">
        <v>103</v>
      </c>
      <c r="I34" s="27" t="s">
        <v>104</v>
      </c>
      <c r="J34" s="23"/>
      <c r="K34" s="23"/>
      <c r="L34" s="23"/>
      <c r="M34" s="23"/>
    </row>
    <row r="35" spans="1:14" ht="105" x14ac:dyDescent="0.25">
      <c r="A35" s="51" t="s">
        <v>101</v>
      </c>
      <c r="B35" s="49">
        <v>17000</v>
      </c>
      <c r="C35" s="3"/>
      <c r="D35" s="39"/>
      <c r="E35" s="39"/>
      <c r="F35" s="39"/>
      <c r="G35" s="39"/>
      <c r="H35" s="3"/>
      <c r="I35" s="3"/>
      <c r="J35" s="23"/>
      <c r="K35" s="23"/>
      <c r="L35" s="23"/>
      <c r="M35" s="23"/>
    </row>
    <row r="37" spans="1:14" ht="15" customHeight="1" x14ac:dyDescent="0.25">
      <c r="A37" s="70" t="s">
        <v>25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/>
    </row>
    <row r="38" spans="1:14" ht="15" customHeight="1" x14ac:dyDescent="0.25">
      <c r="A38" s="70" t="s">
        <v>123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/>
    </row>
    <row r="39" spans="1:14" ht="90" x14ac:dyDescent="0.25">
      <c r="A39" s="4" t="s">
        <v>21</v>
      </c>
      <c r="B39" s="6" t="s">
        <v>124</v>
      </c>
      <c r="C39" s="18" t="s">
        <v>123</v>
      </c>
      <c r="D39" s="18" t="s">
        <v>60</v>
      </c>
      <c r="E39" s="18" t="s">
        <v>61</v>
      </c>
      <c r="F39" s="18" t="s">
        <v>62</v>
      </c>
      <c r="G39" s="18" t="s">
        <v>63</v>
      </c>
      <c r="H39" s="18" t="s">
        <v>64</v>
      </c>
      <c r="I39" s="18" t="s">
        <v>65</v>
      </c>
      <c r="J39" s="18" t="s">
        <v>66</v>
      </c>
      <c r="K39" s="18" t="s">
        <v>67</v>
      </c>
      <c r="L39" s="27" t="s">
        <v>81</v>
      </c>
      <c r="M39" s="27" t="s">
        <v>82</v>
      </c>
    </row>
    <row r="40" spans="1:14" ht="90.75" customHeight="1" x14ac:dyDescent="0.25">
      <c r="A40" s="29" t="s">
        <v>120</v>
      </c>
      <c r="B40" s="37">
        <v>9700</v>
      </c>
      <c r="C40" s="25"/>
      <c r="D40" s="5"/>
      <c r="E40" s="5"/>
      <c r="F40" s="13"/>
      <c r="G40" s="17"/>
      <c r="H40" s="17"/>
      <c r="I40" s="3"/>
      <c r="J40" s="3"/>
      <c r="K40" s="3"/>
    </row>
    <row r="43" spans="1:14" ht="60" x14ac:dyDescent="0.25">
      <c r="A43" s="67" t="s">
        <v>32</v>
      </c>
      <c r="B43" s="67" t="s">
        <v>30</v>
      </c>
      <c r="C43" s="38" t="s">
        <v>128</v>
      </c>
      <c r="D43" s="38" t="s">
        <v>59</v>
      </c>
      <c r="E43" s="38" t="s">
        <v>68</v>
      </c>
    </row>
    <row r="44" spans="1:14" ht="60" x14ac:dyDescent="0.25">
      <c r="A44" s="9" t="s">
        <v>28</v>
      </c>
      <c r="B44" s="55" t="s">
        <v>83</v>
      </c>
      <c r="C44" s="48">
        <v>4200</v>
      </c>
      <c r="D44" s="40"/>
      <c r="E44" s="3"/>
    </row>
    <row r="45" spans="1:14" ht="60" x14ac:dyDescent="0.25">
      <c r="A45" s="9" t="s">
        <v>29</v>
      </c>
      <c r="B45" s="55" t="s">
        <v>83</v>
      </c>
      <c r="C45" s="48">
        <v>4000</v>
      </c>
      <c r="D45" s="40"/>
      <c r="E45" s="3"/>
    </row>
    <row r="46" spans="1:14" ht="60" x14ac:dyDescent="0.25">
      <c r="A46" s="9" t="s">
        <v>44</v>
      </c>
      <c r="B46" s="55" t="s">
        <v>83</v>
      </c>
      <c r="C46" s="47">
        <v>9500</v>
      </c>
      <c r="D46" s="40"/>
      <c r="E46" s="3"/>
    </row>
    <row r="47" spans="1:14" ht="60" x14ac:dyDescent="0.25">
      <c r="A47" s="9" t="s">
        <v>105</v>
      </c>
      <c r="B47" s="55" t="s">
        <v>83</v>
      </c>
      <c r="C47" s="47">
        <v>5700</v>
      </c>
      <c r="D47" s="40"/>
      <c r="E47" s="3"/>
    </row>
    <row r="48" spans="1:14" ht="75" x14ac:dyDescent="0.25">
      <c r="A48" s="9" t="s">
        <v>106</v>
      </c>
      <c r="B48" s="55" t="s">
        <v>107</v>
      </c>
      <c r="C48" s="47">
        <v>19000</v>
      </c>
      <c r="D48" s="40"/>
      <c r="E48" s="3"/>
    </row>
    <row r="49" spans="1:5" ht="75" x14ac:dyDescent="0.25">
      <c r="A49" s="9" t="s">
        <v>108</v>
      </c>
      <c r="B49" s="55" t="s">
        <v>107</v>
      </c>
      <c r="C49" s="47">
        <v>98000</v>
      </c>
      <c r="D49" s="40"/>
      <c r="E49" s="3"/>
    </row>
    <row r="50" spans="1:5" ht="45" x14ac:dyDescent="0.25">
      <c r="A50" s="9" t="s">
        <v>55</v>
      </c>
      <c r="B50" s="55" t="s">
        <v>33</v>
      </c>
      <c r="C50" s="47">
        <v>180000</v>
      </c>
      <c r="D50" s="40"/>
      <c r="E50" s="3"/>
    </row>
    <row r="51" spans="1:5" ht="45" x14ac:dyDescent="0.25">
      <c r="A51" s="9" t="s">
        <v>58</v>
      </c>
      <c r="B51" s="55" t="s">
        <v>33</v>
      </c>
      <c r="C51" s="47">
        <v>115000</v>
      </c>
      <c r="D51" s="40"/>
      <c r="E51" s="3"/>
    </row>
    <row r="52" spans="1:5" ht="45" x14ac:dyDescent="0.25">
      <c r="A52" s="9" t="s">
        <v>34</v>
      </c>
      <c r="B52" s="55" t="s">
        <v>35</v>
      </c>
      <c r="C52" s="47">
        <v>46000</v>
      </c>
      <c r="D52" s="40"/>
      <c r="E52" s="3"/>
    </row>
    <row r="53" spans="1:5" ht="45" x14ac:dyDescent="0.25">
      <c r="A53" s="9" t="s">
        <v>36</v>
      </c>
      <c r="B53" s="55" t="s">
        <v>35</v>
      </c>
      <c r="C53" s="47">
        <v>38500</v>
      </c>
      <c r="D53" s="40"/>
      <c r="E53" s="3"/>
    </row>
    <row r="54" spans="1:5" ht="30" x14ac:dyDescent="0.25">
      <c r="A54" s="9" t="s">
        <v>37</v>
      </c>
      <c r="B54" s="55" t="s">
        <v>31</v>
      </c>
      <c r="C54" s="47">
        <v>3700</v>
      </c>
      <c r="D54" s="40"/>
      <c r="E54" s="3"/>
    </row>
    <row r="55" spans="1:5" ht="30" x14ac:dyDescent="0.25">
      <c r="A55" s="9" t="s">
        <v>109</v>
      </c>
      <c r="B55" s="55" t="s">
        <v>31</v>
      </c>
      <c r="C55" s="47">
        <v>6400</v>
      </c>
      <c r="D55" s="40"/>
      <c r="E55" s="3"/>
    </row>
    <row r="56" spans="1:5" ht="30" x14ac:dyDescent="0.25">
      <c r="A56" s="9" t="s">
        <v>86</v>
      </c>
      <c r="B56" s="55" t="s">
        <v>31</v>
      </c>
      <c r="C56" s="47">
        <v>115000</v>
      </c>
      <c r="D56" s="40"/>
      <c r="E56" s="3"/>
    </row>
    <row r="57" spans="1:5" ht="30" x14ac:dyDescent="0.25">
      <c r="A57" s="9" t="s">
        <v>40</v>
      </c>
      <c r="B57" s="55" t="s">
        <v>31</v>
      </c>
      <c r="C57" s="47">
        <v>50000</v>
      </c>
      <c r="D57" s="40"/>
      <c r="E57" s="3"/>
    </row>
    <row r="58" spans="1:5" ht="45" x14ac:dyDescent="0.25">
      <c r="A58" s="9" t="s">
        <v>38</v>
      </c>
      <c r="B58" s="55" t="s">
        <v>35</v>
      </c>
      <c r="C58" s="47">
        <v>30000</v>
      </c>
      <c r="D58" s="40"/>
      <c r="E58" s="3"/>
    </row>
    <row r="59" spans="1:5" ht="45" x14ac:dyDescent="0.25">
      <c r="A59" s="9" t="s">
        <v>110</v>
      </c>
      <c r="B59" s="55" t="s">
        <v>35</v>
      </c>
      <c r="C59" s="47">
        <v>130000</v>
      </c>
      <c r="D59" s="40"/>
      <c r="E59" s="3"/>
    </row>
    <row r="60" spans="1:5" ht="45" x14ac:dyDescent="0.25">
      <c r="A60" s="9" t="s">
        <v>111</v>
      </c>
      <c r="B60" s="55" t="s">
        <v>35</v>
      </c>
      <c r="C60" s="47">
        <v>60000</v>
      </c>
      <c r="D60" s="40"/>
      <c r="E60" s="3"/>
    </row>
    <row r="61" spans="1:5" ht="45" x14ac:dyDescent="0.25">
      <c r="A61" s="9" t="s">
        <v>39</v>
      </c>
      <c r="B61" s="55" t="s">
        <v>35</v>
      </c>
      <c r="C61" s="47">
        <v>33500</v>
      </c>
      <c r="D61" s="40"/>
      <c r="E61" s="3"/>
    </row>
    <row r="62" spans="1:5" ht="45" x14ac:dyDescent="0.25">
      <c r="A62" s="9" t="s">
        <v>89</v>
      </c>
      <c r="B62" s="55" t="s">
        <v>90</v>
      </c>
      <c r="C62" s="48">
        <v>9000</v>
      </c>
      <c r="D62" s="40"/>
      <c r="E62" s="3"/>
    </row>
    <row r="63" spans="1:5" x14ac:dyDescent="0.25">
      <c r="A63" s="9" t="s">
        <v>112</v>
      </c>
      <c r="B63" s="55"/>
      <c r="C63" s="47">
        <v>23250</v>
      </c>
      <c r="D63" s="40"/>
      <c r="E63" s="3"/>
    </row>
    <row r="64" spans="1:5" ht="30" x14ac:dyDescent="0.25">
      <c r="A64" s="9" t="s">
        <v>41</v>
      </c>
      <c r="B64" s="57" t="s">
        <v>56</v>
      </c>
      <c r="C64" s="47">
        <v>86000</v>
      </c>
      <c r="D64" s="58"/>
      <c r="E64" s="3"/>
    </row>
    <row r="65" spans="1:5" ht="30" x14ac:dyDescent="0.25">
      <c r="A65" s="9" t="s">
        <v>42</v>
      </c>
      <c r="B65" s="57" t="s">
        <v>56</v>
      </c>
      <c r="C65" s="48">
        <v>170000</v>
      </c>
      <c r="D65" s="3"/>
      <c r="E65" s="3"/>
    </row>
    <row r="66" spans="1:5" ht="45" x14ac:dyDescent="0.25">
      <c r="A66" s="9" t="s">
        <v>43</v>
      </c>
      <c r="B66" s="55" t="s">
        <v>35</v>
      </c>
      <c r="C66" s="48">
        <v>21000</v>
      </c>
      <c r="D66" s="3"/>
      <c r="E66" s="3"/>
    </row>
    <row r="67" spans="1:5" ht="165" x14ac:dyDescent="0.25">
      <c r="A67" s="9" t="s">
        <v>45</v>
      </c>
      <c r="B67" s="55" t="s">
        <v>113</v>
      </c>
      <c r="C67" s="48">
        <v>7400</v>
      </c>
      <c r="D67" s="44"/>
      <c r="E67" s="3"/>
    </row>
    <row r="68" spans="1:5" ht="165" x14ac:dyDescent="0.25">
      <c r="A68" s="9" t="s">
        <v>46</v>
      </c>
      <c r="B68" s="55" t="s">
        <v>114</v>
      </c>
      <c r="C68" s="48">
        <v>5000</v>
      </c>
      <c r="D68" s="3"/>
      <c r="E68" s="3"/>
    </row>
    <row r="69" spans="1:5" x14ac:dyDescent="0.25">
      <c r="A69" s="9" t="s">
        <v>94</v>
      </c>
      <c r="B69" s="55" t="s">
        <v>95</v>
      </c>
      <c r="C69" s="48">
        <v>117000</v>
      </c>
      <c r="D69" s="3"/>
      <c r="E69" s="3"/>
    </row>
    <row r="70" spans="1:5" ht="60" x14ac:dyDescent="0.25">
      <c r="A70" s="11" t="s">
        <v>96</v>
      </c>
      <c r="B70" s="56" t="s">
        <v>48</v>
      </c>
      <c r="C70" s="48">
        <v>6400</v>
      </c>
      <c r="D70" s="3"/>
      <c r="E70" s="3"/>
    </row>
    <row r="71" spans="1:5" ht="60" x14ac:dyDescent="0.25">
      <c r="A71" s="11" t="s">
        <v>115</v>
      </c>
      <c r="B71" s="56" t="s">
        <v>48</v>
      </c>
      <c r="C71" s="48">
        <v>8800</v>
      </c>
      <c r="D71" s="3"/>
      <c r="E71" s="3"/>
    </row>
    <row r="72" spans="1:5" ht="60" x14ac:dyDescent="0.25">
      <c r="A72" s="11" t="s">
        <v>47</v>
      </c>
      <c r="B72" s="56" t="s">
        <v>48</v>
      </c>
      <c r="C72" s="48">
        <v>5300</v>
      </c>
      <c r="D72" s="3"/>
      <c r="E72" s="3"/>
    </row>
    <row r="73" spans="1:5" ht="75" x14ac:dyDescent="0.25">
      <c r="A73" s="11" t="s">
        <v>98</v>
      </c>
      <c r="B73" s="56" t="s">
        <v>99</v>
      </c>
      <c r="C73" s="48">
        <v>14000</v>
      </c>
      <c r="D73" s="3"/>
      <c r="E73" s="3"/>
    </row>
    <row r="74" spans="1:5" x14ac:dyDescent="0.25">
      <c r="A74" s="74" t="s">
        <v>100</v>
      </c>
      <c r="B74" s="75"/>
      <c r="C74" s="68">
        <f>SUM(C44:C73)</f>
        <v>1421650</v>
      </c>
      <c r="D74" s="68">
        <f>SUM(D44:D73)</f>
        <v>0</v>
      </c>
    </row>
    <row r="75" spans="1:5" x14ac:dyDescent="0.25">
      <c r="A75" s="45"/>
      <c r="B75" s="46"/>
      <c r="C75" s="46"/>
      <c r="D75" s="46"/>
    </row>
    <row r="76" spans="1:5" ht="45" x14ac:dyDescent="0.25">
      <c r="A76" s="32" t="s">
        <v>69</v>
      </c>
      <c r="B76" s="31" t="e">
        <f>SUM(C4,C14,C24,#REF!,C35,C40,D74)</f>
        <v>#REF!</v>
      </c>
      <c r="C76" s="73" t="s">
        <v>73</v>
      </c>
      <c r="D76" s="73"/>
    </row>
  </sheetData>
  <mergeCells count="18">
    <mergeCell ref="A1:M1"/>
    <mergeCell ref="A2:M2"/>
    <mergeCell ref="A11:I11"/>
    <mergeCell ref="A12:I12"/>
    <mergeCell ref="A21:G21"/>
    <mergeCell ref="B4:B8"/>
    <mergeCell ref="C4:C8"/>
    <mergeCell ref="B14:B19"/>
    <mergeCell ref="C14:C19"/>
    <mergeCell ref="B24:B29"/>
    <mergeCell ref="C24:C29"/>
    <mergeCell ref="A22:G22"/>
    <mergeCell ref="A74:B74"/>
    <mergeCell ref="C76:D76"/>
    <mergeCell ref="A38:M38"/>
    <mergeCell ref="A37:M37"/>
    <mergeCell ref="A32:I32"/>
    <mergeCell ref="A33:I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E4" sqref="E4"/>
    </sheetView>
  </sheetViews>
  <sheetFormatPr baseColWidth="10" defaultColWidth="11.5703125" defaultRowHeight="15" x14ac:dyDescent="0.25"/>
  <cols>
    <col min="1" max="1" width="45.7109375" style="2" customWidth="1"/>
    <col min="2" max="2" width="23.85546875" style="2" bestFit="1" customWidth="1"/>
    <col min="3" max="3" width="29.5703125" style="2" bestFit="1" customWidth="1"/>
    <col min="4" max="5" width="16.7109375" style="2" customWidth="1"/>
    <col min="6" max="6" width="11.5703125" style="2"/>
    <col min="7" max="7" width="17.85546875" style="2" bestFit="1" customWidth="1"/>
    <col min="8" max="8" width="18.42578125" style="2" customWidth="1"/>
    <col min="9" max="16384" width="11.5703125" style="2"/>
  </cols>
  <sheetData>
    <row r="1" spans="1:13" x14ac:dyDescent="0.25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" customHeight="1" x14ac:dyDescent="0.25">
      <c r="A2" s="76" t="s">
        <v>123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90" x14ac:dyDescent="0.25">
      <c r="A3" s="19" t="s">
        <v>21</v>
      </c>
      <c r="B3" s="18" t="s">
        <v>124</v>
      </c>
      <c r="C3" s="18" t="s">
        <v>123</v>
      </c>
      <c r="D3" s="18" t="s">
        <v>60</v>
      </c>
      <c r="E3" s="18" t="s">
        <v>61</v>
      </c>
      <c r="F3" s="18" t="s">
        <v>62</v>
      </c>
      <c r="G3" s="18" t="s">
        <v>63</v>
      </c>
      <c r="H3" s="18" t="s">
        <v>64</v>
      </c>
      <c r="I3" s="18" t="s">
        <v>65</v>
      </c>
      <c r="J3" s="18" t="s">
        <v>66</v>
      </c>
      <c r="K3" s="18" t="s">
        <v>67</v>
      </c>
      <c r="L3" s="27" t="s">
        <v>81</v>
      </c>
      <c r="M3" s="27" t="s">
        <v>82</v>
      </c>
    </row>
    <row r="4" spans="1:13" x14ac:dyDescent="0.25">
      <c r="A4" s="24" t="s">
        <v>0</v>
      </c>
      <c r="B4" s="82">
        <v>25000</v>
      </c>
      <c r="C4" s="83"/>
      <c r="D4" s="30"/>
      <c r="E4" s="30"/>
      <c r="F4" s="30"/>
      <c r="G4" s="30"/>
      <c r="H4" s="30"/>
      <c r="I4" s="3"/>
      <c r="J4" s="3"/>
      <c r="K4" s="3"/>
      <c r="L4" s="3"/>
      <c r="M4" s="3"/>
    </row>
    <row r="5" spans="1:13" x14ac:dyDescent="0.25">
      <c r="A5" s="24" t="s">
        <v>4</v>
      </c>
      <c r="B5" s="82"/>
      <c r="C5" s="83"/>
      <c r="D5" s="30"/>
      <c r="E5" s="30"/>
      <c r="F5" s="30"/>
      <c r="G5" s="30"/>
      <c r="H5" s="30"/>
      <c r="I5" s="3"/>
      <c r="J5" s="3"/>
      <c r="K5" s="3"/>
      <c r="L5" s="3"/>
      <c r="M5" s="3"/>
    </row>
    <row r="6" spans="1:13" x14ac:dyDescent="0.25">
      <c r="A6" s="24" t="s">
        <v>5</v>
      </c>
      <c r="B6" s="82"/>
      <c r="C6" s="83"/>
      <c r="D6" s="30"/>
      <c r="E6" s="30"/>
      <c r="F6" s="30"/>
      <c r="G6" s="30"/>
      <c r="H6" s="30"/>
      <c r="I6" s="3"/>
      <c r="J6" s="3"/>
      <c r="K6" s="3"/>
      <c r="L6" s="3"/>
      <c r="M6" s="3"/>
    </row>
    <row r="7" spans="1:13" x14ac:dyDescent="0.25">
      <c r="A7" s="24" t="s">
        <v>6</v>
      </c>
      <c r="B7" s="82"/>
      <c r="C7" s="83"/>
      <c r="D7" s="30"/>
      <c r="E7" s="30"/>
      <c r="F7" s="30"/>
      <c r="G7" s="30"/>
      <c r="H7" s="30"/>
      <c r="I7" s="3"/>
      <c r="J7" s="3"/>
      <c r="K7" s="3"/>
      <c r="L7" s="3"/>
      <c r="M7" s="3"/>
    </row>
    <row r="8" spans="1:13" x14ac:dyDescent="0.25">
      <c r="A8" s="24" t="s">
        <v>3</v>
      </c>
      <c r="B8" s="82"/>
      <c r="C8" s="83"/>
      <c r="D8" s="30"/>
      <c r="E8" s="30"/>
      <c r="F8" s="30"/>
      <c r="G8" s="30"/>
      <c r="H8" s="30"/>
      <c r="I8" s="3"/>
      <c r="J8" s="3"/>
      <c r="K8" s="3"/>
      <c r="L8" s="3"/>
      <c r="M8" s="3"/>
    </row>
    <row r="10" spans="1:13" x14ac:dyDescent="0.25">
      <c r="A10" s="76" t="s">
        <v>72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1:13" ht="15" customHeight="1" x14ac:dyDescent="0.25">
      <c r="A11" s="76" t="s">
        <v>123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3" ht="90" x14ac:dyDescent="0.25">
      <c r="A12" s="19" t="s">
        <v>21</v>
      </c>
      <c r="B12" s="18" t="s">
        <v>124</v>
      </c>
      <c r="C12" s="18" t="s">
        <v>123</v>
      </c>
      <c r="D12" s="18" t="s">
        <v>60</v>
      </c>
      <c r="E12" s="18" t="s">
        <v>61</v>
      </c>
      <c r="F12" s="18" t="s">
        <v>62</v>
      </c>
      <c r="G12" s="18" t="s">
        <v>63</v>
      </c>
      <c r="H12" s="18" t="s">
        <v>64</v>
      </c>
      <c r="I12" s="18" t="s">
        <v>65</v>
      </c>
      <c r="J12" s="18" t="s">
        <v>66</v>
      </c>
      <c r="K12" s="18" t="s">
        <v>67</v>
      </c>
      <c r="L12" s="27" t="s">
        <v>81</v>
      </c>
      <c r="M12" s="27" t="s">
        <v>82</v>
      </c>
    </row>
    <row r="13" spans="1:13" x14ac:dyDescent="0.25">
      <c r="A13" s="1" t="s">
        <v>13</v>
      </c>
      <c r="B13" s="84">
        <v>58000</v>
      </c>
      <c r="C13" s="87"/>
      <c r="D13" s="30"/>
      <c r="E13" s="30"/>
      <c r="F13" s="30"/>
      <c r="G13" s="30"/>
      <c r="H13" s="30"/>
      <c r="I13" s="3"/>
      <c r="J13" s="3"/>
      <c r="K13" s="3"/>
      <c r="L13" s="3"/>
      <c r="M13" s="3"/>
    </row>
    <row r="14" spans="1:13" x14ac:dyDescent="0.25">
      <c r="A14" s="1" t="s">
        <v>2</v>
      </c>
      <c r="B14" s="85"/>
      <c r="C14" s="88"/>
      <c r="D14" s="30"/>
      <c r="E14" s="30"/>
      <c r="F14" s="30"/>
      <c r="G14" s="30"/>
      <c r="H14" s="30"/>
      <c r="I14" s="3"/>
      <c r="J14" s="3"/>
      <c r="K14" s="3"/>
      <c r="L14" s="3"/>
      <c r="M14" s="3"/>
    </row>
    <row r="15" spans="1:13" x14ac:dyDescent="0.25">
      <c r="A15" s="1" t="s">
        <v>18</v>
      </c>
      <c r="B15" s="85"/>
      <c r="C15" s="88"/>
      <c r="D15" s="30"/>
      <c r="E15" s="30"/>
      <c r="F15" s="30"/>
      <c r="G15" s="30"/>
      <c r="H15" s="30"/>
      <c r="I15" s="3"/>
      <c r="J15" s="3"/>
      <c r="K15" s="3"/>
      <c r="L15" s="3"/>
      <c r="M15" s="3"/>
    </row>
    <row r="16" spans="1:13" x14ac:dyDescent="0.25">
      <c r="A16" s="1" t="s">
        <v>19</v>
      </c>
      <c r="B16" s="85"/>
      <c r="C16" s="88"/>
      <c r="D16" s="30"/>
      <c r="E16" s="30"/>
      <c r="F16" s="30"/>
      <c r="G16" s="30"/>
      <c r="H16" s="30"/>
      <c r="I16" s="3"/>
      <c r="J16" s="3"/>
      <c r="K16" s="3"/>
      <c r="L16" s="3"/>
      <c r="M16" s="3"/>
    </row>
    <row r="17" spans="1:13" x14ac:dyDescent="0.25">
      <c r="A17" s="1" t="s">
        <v>12</v>
      </c>
      <c r="B17" s="85"/>
      <c r="C17" s="88"/>
      <c r="D17" s="30"/>
      <c r="E17" s="30"/>
      <c r="F17" s="30"/>
      <c r="G17" s="30"/>
      <c r="H17" s="30"/>
      <c r="I17" s="3"/>
      <c r="J17" s="3"/>
      <c r="K17" s="3"/>
      <c r="L17" s="3"/>
      <c r="M17" s="3"/>
    </row>
    <row r="18" spans="1:13" x14ac:dyDescent="0.25">
      <c r="A18" s="1" t="s">
        <v>20</v>
      </c>
      <c r="B18" s="86"/>
      <c r="C18" s="89"/>
      <c r="D18" s="30"/>
      <c r="E18" s="30"/>
      <c r="F18" s="30"/>
      <c r="G18" s="30"/>
      <c r="H18" s="30"/>
      <c r="I18" s="3"/>
      <c r="J18" s="3"/>
      <c r="K18" s="3"/>
      <c r="L18" s="3"/>
      <c r="M18" s="3"/>
    </row>
    <row r="20" spans="1:13" ht="15" customHeight="1" x14ac:dyDescent="0.25">
      <c r="A20" s="76" t="s">
        <v>53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5" customHeight="1" x14ac:dyDescent="0.25">
      <c r="A21" s="76" t="s">
        <v>123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90" x14ac:dyDescent="0.25">
      <c r="A22" s="19" t="s">
        <v>21</v>
      </c>
      <c r="B22" s="18" t="s">
        <v>124</v>
      </c>
      <c r="C22" s="18" t="s">
        <v>123</v>
      </c>
      <c r="D22" s="18" t="s">
        <v>60</v>
      </c>
      <c r="E22" s="18" t="s">
        <v>61</v>
      </c>
      <c r="F22" s="18" t="s">
        <v>62</v>
      </c>
      <c r="G22" s="18" t="s">
        <v>63</v>
      </c>
      <c r="H22" s="18" t="s">
        <v>64</v>
      </c>
      <c r="I22" s="18" t="s">
        <v>65</v>
      </c>
      <c r="J22" s="18" t="s">
        <v>66</v>
      </c>
      <c r="K22" s="18" t="s">
        <v>67</v>
      </c>
      <c r="L22" s="27" t="s">
        <v>81</v>
      </c>
      <c r="M22" s="27" t="s">
        <v>82</v>
      </c>
    </row>
    <row r="23" spans="1:13" ht="90.75" customHeight="1" x14ac:dyDescent="0.25">
      <c r="A23" s="29" t="s">
        <v>120</v>
      </c>
      <c r="B23" s="64">
        <v>17000</v>
      </c>
      <c r="C23" s="17"/>
      <c r="D23" s="34"/>
      <c r="E23" s="34"/>
      <c r="F23" s="34"/>
      <c r="G23" s="34"/>
      <c r="H23" s="34"/>
      <c r="I23" s="34"/>
      <c r="J23" s="34"/>
      <c r="K23" s="34"/>
      <c r="L23" s="3"/>
      <c r="M23" s="3"/>
    </row>
    <row r="24" spans="1:13" x14ac:dyDescent="0.25">
      <c r="B24" s="63"/>
    </row>
    <row r="25" spans="1:13" x14ac:dyDescent="0.25">
      <c r="C25" s="35"/>
      <c r="D25" s="35"/>
    </row>
    <row r="26" spans="1:13" ht="60" x14ac:dyDescent="0.25">
      <c r="A26" s="67" t="s">
        <v>32</v>
      </c>
      <c r="B26" s="67" t="s">
        <v>30</v>
      </c>
      <c r="C26" s="38" t="s">
        <v>128</v>
      </c>
      <c r="D26" s="38" t="s">
        <v>59</v>
      </c>
      <c r="E26" s="38" t="s">
        <v>68</v>
      </c>
      <c r="F26" s="35"/>
      <c r="G26" s="35"/>
      <c r="H26" s="35"/>
    </row>
    <row r="27" spans="1:13" ht="60" x14ac:dyDescent="0.25">
      <c r="A27" s="9" t="s">
        <v>28</v>
      </c>
      <c r="B27" s="59" t="s">
        <v>83</v>
      </c>
      <c r="C27" s="65">
        <v>7200</v>
      </c>
      <c r="D27" s="52"/>
      <c r="E27" s="3"/>
      <c r="F27" s="35"/>
      <c r="G27" s="21"/>
      <c r="H27" s="23"/>
    </row>
    <row r="28" spans="1:13" ht="60" x14ac:dyDescent="0.25">
      <c r="A28" s="9" t="s">
        <v>29</v>
      </c>
      <c r="B28" s="59" t="s">
        <v>83</v>
      </c>
      <c r="C28" s="65">
        <v>6400</v>
      </c>
      <c r="D28" s="52"/>
      <c r="E28" s="3"/>
      <c r="F28" s="35"/>
      <c r="G28" s="21"/>
      <c r="H28" s="23"/>
    </row>
    <row r="29" spans="1:13" ht="60" x14ac:dyDescent="0.25">
      <c r="A29" s="9" t="s">
        <v>44</v>
      </c>
      <c r="B29" s="59" t="s">
        <v>83</v>
      </c>
      <c r="C29" s="66">
        <v>16500</v>
      </c>
      <c r="D29" s="52"/>
      <c r="E29" s="3"/>
      <c r="F29" s="35"/>
      <c r="G29" s="21"/>
      <c r="H29" s="23"/>
    </row>
    <row r="30" spans="1:13" ht="60" x14ac:dyDescent="0.25">
      <c r="A30" s="9" t="s">
        <v>116</v>
      </c>
      <c r="B30" s="59" t="s">
        <v>83</v>
      </c>
      <c r="C30" s="66">
        <v>12000</v>
      </c>
      <c r="D30" s="52"/>
      <c r="E30" s="3"/>
      <c r="F30" s="35"/>
      <c r="G30" s="21"/>
      <c r="H30" s="23"/>
    </row>
    <row r="31" spans="1:13" ht="150" x14ac:dyDescent="0.25">
      <c r="A31" s="9" t="s">
        <v>106</v>
      </c>
      <c r="B31" s="59" t="s">
        <v>117</v>
      </c>
      <c r="C31" s="66">
        <v>23000</v>
      </c>
      <c r="D31" s="52"/>
      <c r="E31" s="3"/>
      <c r="F31" s="35"/>
      <c r="G31" s="21"/>
      <c r="H31" s="23"/>
    </row>
    <row r="32" spans="1:13" ht="150" x14ac:dyDescent="0.25">
      <c r="A32" s="9" t="s">
        <v>108</v>
      </c>
      <c r="B32" s="59" t="s">
        <v>117</v>
      </c>
      <c r="C32" s="66">
        <v>108000</v>
      </c>
      <c r="D32" s="52"/>
      <c r="E32" s="3"/>
      <c r="F32" s="35"/>
      <c r="G32" s="21"/>
      <c r="H32" s="23"/>
    </row>
    <row r="33" spans="1:8" ht="45" x14ac:dyDescent="0.25">
      <c r="A33" s="9" t="s">
        <v>118</v>
      </c>
      <c r="B33" s="59" t="s">
        <v>33</v>
      </c>
      <c r="C33" s="66">
        <v>190000</v>
      </c>
      <c r="D33" s="52"/>
      <c r="E33" s="3"/>
      <c r="F33" s="35"/>
      <c r="G33" s="21"/>
      <c r="H33" s="23"/>
    </row>
    <row r="34" spans="1:8" ht="45" x14ac:dyDescent="0.25">
      <c r="A34" s="9" t="s">
        <v>34</v>
      </c>
      <c r="B34" s="59" t="s">
        <v>35</v>
      </c>
      <c r="C34" s="66">
        <v>65000</v>
      </c>
      <c r="D34" s="52"/>
      <c r="E34" s="3"/>
      <c r="F34" s="35"/>
      <c r="G34" s="21"/>
      <c r="H34" s="23"/>
    </row>
    <row r="35" spans="1:8" ht="45" x14ac:dyDescent="0.25">
      <c r="A35" s="9" t="s">
        <v>36</v>
      </c>
      <c r="B35" s="59" t="s">
        <v>35</v>
      </c>
      <c r="C35" s="66">
        <v>76000</v>
      </c>
      <c r="D35" s="52"/>
      <c r="E35" s="3"/>
      <c r="F35" s="35"/>
      <c r="G35" s="21"/>
      <c r="H35" s="23"/>
    </row>
    <row r="36" spans="1:8" ht="30" x14ac:dyDescent="0.25">
      <c r="A36" s="9" t="s">
        <v>37</v>
      </c>
      <c r="B36" s="59" t="s">
        <v>31</v>
      </c>
      <c r="C36" s="66">
        <v>4000</v>
      </c>
      <c r="D36" s="52"/>
      <c r="E36" s="3"/>
      <c r="F36" s="35"/>
      <c r="G36" s="21"/>
      <c r="H36" s="23"/>
    </row>
    <row r="37" spans="1:8" ht="30" x14ac:dyDescent="0.25">
      <c r="A37" s="9" t="s">
        <v>119</v>
      </c>
      <c r="B37" s="59" t="s">
        <v>31</v>
      </c>
      <c r="C37" s="66">
        <v>8000</v>
      </c>
      <c r="D37" s="52"/>
      <c r="E37" s="3"/>
      <c r="F37" s="35"/>
      <c r="G37" s="21"/>
      <c r="H37" s="23"/>
    </row>
    <row r="38" spans="1:8" ht="45" x14ac:dyDescent="0.25">
      <c r="A38" s="9" t="s">
        <v>40</v>
      </c>
      <c r="B38" s="59" t="s">
        <v>35</v>
      </c>
      <c r="C38" s="65">
        <v>60000</v>
      </c>
      <c r="D38" s="52"/>
      <c r="E38" s="3"/>
      <c r="F38" s="35"/>
      <c r="G38" s="21"/>
      <c r="H38" s="23"/>
    </row>
    <row r="39" spans="1:8" ht="45" x14ac:dyDescent="0.25">
      <c r="A39" s="29" t="s">
        <v>38</v>
      </c>
      <c r="B39" s="59" t="s">
        <v>35</v>
      </c>
      <c r="C39" s="65">
        <v>40000</v>
      </c>
      <c r="D39" s="52"/>
      <c r="E39" s="3"/>
      <c r="F39" s="35"/>
      <c r="G39" s="21"/>
      <c r="H39" s="23"/>
    </row>
    <row r="40" spans="1:8" ht="45" x14ac:dyDescent="0.25">
      <c r="A40" s="60" t="s">
        <v>88</v>
      </c>
      <c r="B40" s="59" t="s">
        <v>35</v>
      </c>
      <c r="C40" s="65">
        <v>64000</v>
      </c>
      <c r="D40" s="52"/>
      <c r="E40" s="3"/>
      <c r="F40" s="35"/>
      <c r="G40" s="21"/>
      <c r="H40" s="23"/>
    </row>
    <row r="41" spans="1:8" ht="45" x14ac:dyDescent="0.25">
      <c r="A41" s="9" t="s">
        <v>39</v>
      </c>
      <c r="B41" s="59" t="s">
        <v>35</v>
      </c>
      <c r="C41" s="65">
        <v>44000</v>
      </c>
      <c r="D41" s="52"/>
      <c r="E41" s="3"/>
      <c r="F41" s="35"/>
      <c r="G41" s="21"/>
      <c r="H41" s="23"/>
    </row>
    <row r="42" spans="1:8" ht="45" x14ac:dyDescent="0.25">
      <c r="A42" s="9" t="s">
        <v>89</v>
      </c>
      <c r="B42" s="59" t="s">
        <v>90</v>
      </c>
      <c r="C42" s="65">
        <v>10500</v>
      </c>
      <c r="D42" s="52"/>
      <c r="E42" s="3"/>
      <c r="F42" s="35"/>
      <c r="G42" s="21"/>
      <c r="H42" s="23"/>
    </row>
    <row r="43" spans="1:8" x14ac:dyDescent="0.25">
      <c r="A43" s="9" t="s">
        <v>91</v>
      </c>
      <c r="B43" s="59"/>
      <c r="C43" s="65">
        <v>23250</v>
      </c>
      <c r="D43" s="52"/>
      <c r="E43" s="3"/>
      <c r="F43" s="35"/>
      <c r="G43" s="21"/>
      <c r="H43" s="23"/>
    </row>
    <row r="44" spans="1:8" ht="30" x14ac:dyDescent="0.25">
      <c r="A44" s="9" t="s">
        <v>41</v>
      </c>
      <c r="B44" s="59" t="s">
        <v>56</v>
      </c>
      <c r="C44" s="65">
        <v>110000</v>
      </c>
      <c r="D44" s="52"/>
      <c r="E44" s="3"/>
      <c r="F44" s="35"/>
      <c r="G44" s="21"/>
      <c r="H44" s="23"/>
    </row>
    <row r="45" spans="1:8" ht="30" x14ac:dyDescent="0.25">
      <c r="A45" s="9" t="s">
        <v>42</v>
      </c>
      <c r="B45" s="59" t="s">
        <v>56</v>
      </c>
      <c r="C45" s="65">
        <v>220000</v>
      </c>
      <c r="D45" s="52"/>
      <c r="E45" s="3"/>
      <c r="F45" s="35"/>
      <c r="G45" s="21"/>
      <c r="H45" s="23"/>
    </row>
    <row r="46" spans="1:8" ht="30" x14ac:dyDescent="0.25">
      <c r="A46" s="9" t="s">
        <v>43</v>
      </c>
      <c r="B46" s="59" t="s">
        <v>56</v>
      </c>
      <c r="C46" s="65">
        <v>28000</v>
      </c>
      <c r="D46" s="52"/>
      <c r="E46" s="3"/>
      <c r="F46" s="35"/>
      <c r="G46" s="21"/>
      <c r="H46" s="23"/>
    </row>
    <row r="47" spans="1:8" ht="165" x14ac:dyDescent="0.25">
      <c r="A47" s="9" t="s">
        <v>45</v>
      </c>
      <c r="B47" s="59" t="s">
        <v>113</v>
      </c>
      <c r="C47" s="65">
        <v>8800</v>
      </c>
      <c r="D47" s="52"/>
      <c r="E47" s="3"/>
    </row>
    <row r="48" spans="1:8" ht="165" x14ac:dyDescent="0.25">
      <c r="A48" s="9" t="s">
        <v>46</v>
      </c>
      <c r="B48" s="59" t="s">
        <v>114</v>
      </c>
      <c r="C48" s="65">
        <v>6600</v>
      </c>
      <c r="D48" s="52"/>
      <c r="E48" s="3"/>
    </row>
    <row r="49" spans="1:5" x14ac:dyDescent="0.25">
      <c r="A49" s="9" t="s">
        <v>94</v>
      </c>
      <c r="B49" s="59" t="s">
        <v>95</v>
      </c>
      <c r="C49" s="65">
        <v>117000</v>
      </c>
      <c r="D49" s="52"/>
      <c r="E49" s="62"/>
    </row>
    <row r="50" spans="1:5" ht="60" x14ac:dyDescent="0.25">
      <c r="A50" s="33" t="s">
        <v>96</v>
      </c>
      <c r="B50" s="61" t="s">
        <v>48</v>
      </c>
      <c r="C50" s="65">
        <v>6800</v>
      </c>
      <c r="D50" s="52"/>
      <c r="E50" s="3"/>
    </row>
    <row r="51" spans="1:5" ht="60" x14ac:dyDescent="0.25">
      <c r="A51" s="33" t="s">
        <v>97</v>
      </c>
      <c r="B51" s="61" t="s">
        <v>48</v>
      </c>
      <c r="C51" s="65">
        <v>9100</v>
      </c>
      <c r="D51" s="52"/>
      <c r="E51" s="3"/>
    </row>
    <row r="52" spans="1:5" ht="60" x14ac:dyDescent="0.25">
      <c r="A52" s="11" t="s">
        <v>47</v>
      </c>
      <c r="B52" s="61" t="s">
        <v>48</v>
      </c>
      <c r="C52" s="65">
        <v>6300</v>
      </c>
      <c r="D52" s="52"/>
      <c r="E52" s="3"/>
    </row>
    <row r="53" spans="1:5" ht="60" x14ac:dyDescent="0.25">
      <c r="A53" s="11" t="s">
        <v>54</v>
      </c>
      <c r="B53" s="61" t="s">
        <v>48</v>
      </c>
      <c r="C53" s="65">
        <v>17200</v>
      </c>
      <c r="D53" s="52"/>
      <c r="E53" s="3"/>
    </row>
    <row r="54" spans="1:5" ht="75" x14ac:dyDescent="0.25">
      <c r="A54" s="11" t="s">
        <v>98</v>
      </c>
      <c r="B54" s="61" t="s">
        <v>99</v>
      </c>
      <c r="C54" s="65">
        <v>14200</v>
      </c>
      <c r="D54" s="52"/>
      <c r="E54" s="3"/>
    </row>
    <row r="55" spans="1:5" x14ac:dyDescent="0.25">
      <c r="A55" s="74" t="s">
        <v>100</v>
      </c>
      <c r="B55" s="75"/>
      <c r="C55" s="68">
        <f>SUM(C27:C54)</f>
        <v>1301850</v>
      </c>
      <c r="D55" s="68">
        <f>SUM(D27:D54)</f>
        <v>0</v>
      </c>
    </row>
    <row r="56" spans="1:5" x14ac:dyDescent="0.25">
      <c r="A56" s="45"/>
      <c r="B56" s="46"/>
      <c r="C56" s="46"/>
      <c r="D56" s="46"/>
    </row>
    <row r="57" spans="1:5" ht="45" x14ac:dyDescent="0.25">
      <c r="A57" s="32" t="s">
        <v>69</v>
      </c>
      <c r="B57" s="31">
        <f>SUM(C4,C13,C23,D55)</f>
        <v>0</v>
      </c>
      <c r="C57" s="73" t="s">
        <v>73</v>
      </c>
      <c r="D57" s="73"/>
    </row>
  </sheetData>
  <mergeCells count="12">
    <mergeCell ref="A1:M1"/>
    <mergeCell ref="A2:M2"/>
    <mergeCell ref="A10:M10"/>
    <mergeCell ref="A11:M11"/>
    <mergeCell ref="A55:B55"/>
    <mergeCell ref="C57:D57"/>
    <mergeCell ref="B4:B8"/>
    <mergeCell ref="C4:C8"/>
    <mergeCell ref="B13:B18"/>
    <mergeCell ref="C13:C18"/>
    <mergeCell ref="A20:M20"/>
    <mergeCell ref="A21:M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CATEGORIA A</vt:lpstr>
      <vt:lpstr>CATEGORÍA AA</vt:lpstr>
      <vt:lpstr>CATEGORIA AAA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Yaneth Arango Bedoya</dc:creator>
  <cp:lastModifiedBy>Ana Maria Restrepo</cp:lastModifiedBy>
  <dcterms:created xsi:type="dcterms:W3CDTF">2017-01-13T19:43:27Z</dcterms:created>
  <dcterms:modified xsi:type="dcterms:W3CDTF">2020-02-24T17:28:37Z</dcterms:modified>
</cp:coreProperties>
</file>