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ulian.mosquera\Desktop\PLAN DE COMPRAS 2026\"/>
    </mc:Choice>
  </mc:AlternateContent>
  <xr:revisionPtr revIDLastSave="0" documentId="13_ncr:1_{79D2CC7A-AB1E-4B48-8A2F-4FDF89777AE5}" xr6:coauthVersionLast="47" xr6:coauthVersionMax="47" xr10:uidLastSave="{00000000-0000-0000-0000-000000000000}"/>
  <bookViews>
    <workbookView xWindow="-120" yWindow="-120" windowWidth="20730" windowHeight="11040" firstSheet="2" activeTab="2" xr2:uid="{DD446E32-764B-4E07-A271-D95482E5538A}"/>
  </bookViews>
  <sheets>
    <sheet name="base" sheetId="2" state="hidden" r:id="rId1"/>
    <sheet name="Hoja3" sheetId="3" state="hidden" r:id="rId2"/>
    <sheet name="Adquisiciones  " sheetId="1" r:id="rId3"/>
  </sheets>
  <externalReferences>
    <externalReference r:id="rId4"/>
    <externalReference r:id="rId5"/>
  </externalReferences>
  <definedNames>
    <definedName name="_xlnm._FilterDatabase" localSheetId="2" hidden="1">'Adquisiciones  '!$A$4:$U$245</definedName>
    <definedName name="_xlnm._FilterDatabase" localSheetId="0" hidden="1">base!$A$3:$T$245</definedName>
    <definedName name="activcode">Hoja3!$A$1:$B$258</definedName>
    <definedName name="base">base!$A$3:$S$245</definedName>
    <definedName name="CCOSTOS">[1]parametros!$K$1:$O$279</definedName>
    <definedName name="equivalente">[1]parametros!$Q$1:$R$41</definedName>
    <definedName name="factor">[1]Hoja4!$A$1:$C$278</definedName>
    <definedName name="proyectos">[2]Hoja4!$A$4:$E$58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4" i="2"/>
  <c r="K141" i="2"/>
  <c r="O98" i="2"/>
  <c r="K98" i="2"/>
  <c r="G98" i="2"/>
</calcChain>
</file>

<file path=xl/sharedStrings.xml><?xml version="1.0" encoding="utf-8"?>
<sst xmlns="http://schemas.openxmlformats.org/spreadsheetml/2006/main" count="6505" uniqueCount="569">
  <si>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</si>
  <si>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</si>
  <si>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</si>
  <si>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</si>
  <si>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</si>
  <si>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</si>
  <si>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</si>
  <si>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</si>
  <si>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</si>
  <si>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</si>
  <si>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</si>
  <si>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</si>
  <si>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</si>
  <si>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</si>
  <si>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</si>
  <si>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</si>
  <si>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</si>
  <si>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</si>
  <si>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</si>
  <si>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</si>
  <si>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</si>
  <si>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</si>
  <si>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0</t>
  </si>
  <si>
    <t>CCE-11||03</t>
  </si>
  <si>
    <t>-</t>
  </si>
  <si>
    <t>2617271</t>
  </si>
  <si>
    <t>85122201;84111600;90151802</t>
  </si>
  <si>
    <t>Examenes periódicos a todo el personal, ingresos, retiros, periódicos.</t>
  </si>
  <si>
    <t>CO-ANT-05001</t>
  </si>
  <si>
    <t>Directora de Talento Humano</t>
  </si>
  <si>
    <t>compras1@plazamayor.com.co</t>
  </si>
  <si>
    <t>84111600</t>
  </si>
  <si>
    <t>Exámenes de aptitud trabajo en alturas</t>
  </si>
  <si>
    <t>Inspección y certificación puntos de anclaje y lineas de vida</t>
  </si>
  <si>
    <t>49101602</t>
  </si>
  <si>
    <t>Señaletica- Actualización de la señalización de evacuación de los recintos, imprimir política con nueva firma del gerente 2025</t>
  </si>
  <si>
    <t>49201512;24141500</t>
  </si>
  <si>
    <t>Elementos de protección contra caidas (poleas, azap. ID, puños de asceso, hondilla, cuerdas, eslingas, cintas de posicionamiento, cintas de anclaje certificado, etc)Revision equipo de alturas (en agosto 2025)</t>
  </si>
  <si>
    <t>80111707</t>
  </si>
  <si>
    <t>Sillas ergonomicas nuevas y reparación</t>
  </si>
  <si>
    <t>Dotacion elementos de la brigada, comité de emergencia  (chalecos, casco, botas)</t>
  </si>
  <si>
    <t>Elementos botiquin primeros auxilios y enfermerías (s van a incrementar 2 enfermerias)</t>
  </si>
  <si>
    <t>Dotación de elementos de protección personal (guantes, mascarillas, protección auditiva, monogafas, cascos etc).</t>
  </si>
  <si>
    <t xml:space="preserve">Curso de Alturas </t>
  </si>
  <si>
    <t>Inspección y certificación de Equipo en Alturas (arnés, frenos, eslingas, cuerdas, cascos, mosquetones, etc)</t>
  </si>
  <si>
    <t>Descansa pies</t>
  </si>
  <si>
    <t>Elementos pausas activas</t>
  </si>
  <si>
    <t>Calzado de seguridad</t>
  </si>
  <si>
    <t>84111603</t>
  </si>
  <si>
    <t>Auditoria anual</t>
  </si>
  <si>
    <t>42172200</t>
  </si>
  <si>
    <t xml:space="preserve">Curso primeros auxilios Bogota </t>
  </si>
  <si>
    <t>Sensibilización manejo de residuos</t>
  </si>
  <si>
    <t>DIRECCION DE PLANEACION</t>
  </si>
  <si>
    <t>73131906;93131608</t>
  </si>
  <si>
    <t xml:space="preserve">Alimentación para eventos </t>
  </si>
  <si>
    <t xml:space="preserve">Implementación del modelo de innovación </t>
  </si>
  <si>
    <t>86101705</t>
  </si>
  <si>
    <t>Asesoria estrategica</t>
  </si>
  <si>
    <t>Comunicación y fortalecimiento SGC</t>
  </si>
  <si>
    <t>80161507</t>
  </si>
  <si>
    <t>Mantenimiento de audio y video y suministros</t>
  </si>
  <si>
    <t>Eventos</t>
  </si>
  <si>
    <t>91111503</t>
  </si>
  <si>
    <t>Servicio de lavandería para banderas de interior y exterior (48 frecuencias)</t>
  </si>
  <si>
    <t>55121715</t>
  </si>
  <si>
    <t>43211612;43211606;52161520</t>
  </si>
  <si>
    <t>Ayudas audiovisuales y mobiliario eventos</t>
  </si>
  <si>
    <t>48101700;50201700</t>
  </si>
  <si>
    <t>Alimentos y bebidas insumos de cafetería (galletas mantequilla, café premium y café de origen)</t>
  </si>
  <si>
    <t>Dirección de Experiencias</t>
  </si>
  <si>
    <t>Termos y filtros para estación de café (10 termos y 2 cajas de filtros)</t>
  </si>
  <si>
    <t>73152108</t>
  </si>
  <si>
    <t>Cafetera de goteo rápido  mantenimiento</t>
  </si>
  <si>
    <t>72153605</t>
  </si>
  <si>
    <t>41103011</t>
  </si>
  <si>
    <t>Cafetera de goteo apoyo estaciones de café</t>
  </si>
  <si>
    <t>Alimentos y bebidas azucaradas</t>
  </si>
  <si>
    <t>23181801;48101909;48101800;52121600</t>
  </si>
  <si>
    <t>Elementos estaciones de café y cocina</t>
  </si>
  <si>
    <t>Alimentos y bebidas eventos</t>
  </si>
  <si>
    <t>25101500</t>
  </si>
  <si>
    <t>Transporte gerencia de Experiencias e Infraestructura</t>
  </si>
  <si>
    <t>Gerencia Experiencias</t>
  </si>
  <si>
    <t>80101511</t>
  </si>
  <si>
    <t>Medición de clima organizacional</t>
  </si>
  <si>
    <t>86132001</t>
  </si>
  <si>
    <t>Gestión de desempeño</t>
  </si>
  <si>
    <t>60103704</t>
  </si>
  <si>
    <t>Plan de formación corporativo</t>
  </si>
  <si>
    <t>93141506</t>
  </si>
  <si>
    <t>Presupuesto Aux De Estudio (Política De Bienestar)</t>
  </si>
  <si>
    <t xml:space="preserve">En Plaza Se Come Como En Casa </t>
  </si>
  <si>
    <t>93141701</t>
  </si>
  <si>
    <t>Detalles Bienestar laboral (Souvenirs colaboradores fechas especiales: día de la madre, padre, hombre, mujer, velitas, amor y amistad, cumpleaños empleados, eucaristias, actividades deportivas, grados, condolencias, dia de los niños)</t>
  </si>
  <si>
    <t>Actividades Bienestar laboral (deportivas, academicas, dia de los niños)</t>
  </si>
  <si>
    <t>52131501</t>
  </si>
  <si>
    <t>43231500</t>
  </si>
  <si>
    <t>80111601</t>
  </si>
  <si>
    <t>48101505</t>
  </si>
  <si>
    <t>72153613</t>
  </si>
  <si>
    <t>72152604;72153202;82121603</t>
  </si>
  <si>
    <t>Mantenimiento carpinteria metalica</t>
  </si>
  <si>
    <t>Mantenimiento</t>
  </si>
  <si>
    <t>10151500</t>
  </si>
  <si>
    <t>60105504</t>
  </si>
  <si>
    <t>47131700</t>
  </si>
  <si>
    <t>46191601</t>
  </si>
  <si>
    <t>81111510</t>
  </si>
  <si>
    <t>46171622</t>
  </si>
  <si>
    <t>55111500</t>
  </si>
  <si>
    <t xml:space="preserve">Actualizaciones Normativas </t>
  </si>
  <si>
    <t>Direccion Financiera</t>
  </si>
  <si>
    <t>93161800</t>
  </si>
  <si>
    <t xml:space="preserve">Desarrollo micrositio para certificados tributarios </t>
  </si>
  <si>
    <t>43232303</t>
  </si>
  <si>
    <t>Director de Ventas</t>
  </si>
  <si>
    <t>82111900</t>
  </si>
  <si>
    <t>Direccion Gobierno</t>
  </si>
  <si>
    <t>80131500</t>
  </si>
  <si>
    <t>42172001</t>
  </si>
  <si>
    <t>82121507</t>
  </si>
  <si>
    <t>47132102;76111501</t>
  </si>
  <si>
    <t>72153901</t>
  </si>
  <si>
    <t>Mantenimiento bienes inmuebles (contadores, reparación humedades, llaves y mantenimientos generales)</t>
  </si>
  <si>
    <t>Gerencia Financiera</t>
  </si>
  <si>
    <t>Mantenimiento UPS Sistema Guiado</t>
  </si>
  <si>
    <t xml:space="preserve">Alimentos Y Bebidas </t>
  </si>
  <si>
    <t>GERENCIA GENERAL</t>
  </si>
  <si>
    <t>78181507</t>
  </si>
  <si>
    <t xml:space="preserve">Mantenimiento Vehículo </t>
  </si>
  <si>
    <t>Peajes-Flypass</t>
  </si>
  <si>
    <t>Tecnicomecanica Del Vehículo</t>
  </si>
  <si>
    <t>Producción de material para el desarrollo de campañas internas</t>
  </si>
  <si>
    <t xml:space="preserve">Coordinación de Comunicaciones </t>
  </si>
  <si>
    <t>40101701</t>
  </si>
  <si>
    <t>72101507</t>
  </si>
  <si>
    <t>46181600</t>
  </si>
  <si>
    <t>41116118</t>
  </si>
  <si>
    <t>44122000</t>
  </si>
  <si>
    <t>Compra De Carpetas Para Archivar</t>
  </si>
  <si>
    <t>CAD</t>
  </si>
  <si>
    <t>Compra De Sticker Para Radicación</t>
  </si>
  <si>
    <t>Insumos De Papelería</t>
  </si>
  <si>
    <t>Compras</t>
  </si>
  <si>
    <t>Apoyo Tesorería</t>
  </si>
  <si>
    <t>Tesoreria</t>
  </si>
  <si>
    <t>84111802</t>
  </si>
  <si>
    <t xml:space="preserve">Asesoría tributaria </t>
  </si>
  <si>
    <t>Facturacion Electronica</t>
  </si>
  <si>
    <t>60121007</t>
  </si>
  <si>
    <t>43222606;81112100;83121703</t>
  </si>
  <si>
    <t>Contrato de Internet eventos para la operación de Plaza Mayor</t>
  </si>
  <si>
    <t>TIC</t>
  </si>
  <si>
    <t>81112400</t>
  </si>
  <si>
    <t>Equipos de cómputo para Plaza Mayor</t>
  </si>
  <si>
    <t>Datacenter, Licencias, Almacenamiento, Canal de Comunucaciones, Bases de Datos, Servidores.Gasto Licencias Y Software</t>
  </si>
  <si>
    <t>Licencia Software Ungerboeck</t>
  </si>
  <si>
    <t>81112501</t>
  </si>
  <si>
    <t>SAFIX SAAS para 110 usuarios para el manejo de los módulos de Contabilidad, Inventario, Compras, Cartera, Tesorería, Presupuesto, Activos Fijos, Bienes Inmuebles, Nómina, Talento Humano y costos</t>
  </si>
  <si>
    <t xml:space="preserve">Adquisición de  185 licencias de Ofimática, correo y Aplicaciones </t>
  </si>
  <si>
    <t>Mantenimiento y horas de desarrollo Workmanager</t>
  </si>
  <si>
    <t>Licencias Creative Cloud</t>
  </si>
  <si>
    <t>81112401</t>
  </si>
  <si>
    <t>Suministro de Accesorios Tecnológicos</t>
  </si>
  <si>
    <t>Colección Architecture, Engineering &amp; Construction (1 Licencia)</t>
  </si>
  <si>
    <t>Renovacion de Licencias de Anydesk</t>
  </si>
  <si>
    <t>43231500;72151704</t>
  </si>
  <si>
    <t>Licencia Llavero Electrónico Traka Web y mantenimiento Anual</t>
  </si>
  <si>
    <t>Licenciamiento Kaspersky (155 Lic.)</t>
  </si>
  <si>
    <t>Migración Telefonía Plaza Mayor</t>
  </si>
  <si>
    <t>Renting Impresión</t>
  </si>
  <si>
    <t>Servicios Telecomunicaciones Tigo UNE.</t>
  </si>
  <si>
    <t>40151513</t>
  </si>
  <si>
    <t>Bombas sumergiles aguas residuales</t>
  </si>
  <si>
    <t>Mantenimiento y recarga de extintores</t>
  </si>
  <si>
    <t>31162800</t>
  </si>
  <si>
    <t>Suministros de Ferreteria</t>
  </si>
  <si>
    <t>39121700</t>
  </si>
  <si>
    <t>Suministro elementos Electricos</t>
  </si>
  <si>
    <t>72102100</t>
  </si>
  <si>
    <t>Control de plagas</t>
  </si>
  <si>
    <t>Mantenimiento Planta electrica</t>
  </si>
  <si>
    <t>Planta de aguas</t>
  </si>
  <si>
    <t>72101509</t>
  </si>
  <si>
    <t>Mantenimiento red contra incendio</t>
  </si>
  <si>
    <t>60102502</t>
  </si>
  <si>
    <t>Mantenimiento Ascensores y escaleras electricas</t>
  </si>
  <si>
    <t>Compra de Griferia especial TIG</t>
  </si>
  <si>
    <t>31201513</t>
  </si>
  <si>
    <t>Mantenimiento de Señalizacion antideslizante</t>
  </si>
  <si>
    <t>Mantenimieto de cortinas blackout</t>
  </si>
  <si>
    <t>Suministros elementos aire acondicionado</t>
  </si>
  <si>
    <t>30161500;30161505</t>
  </si>
  <si>
    <t>Mantenimiento paneles acusticos Gran salón - comisiones (Arista y Quatro)</t>
  </si>
  <si>
    <t>Mantenimiento paneles acusticos Conferencias A-B-C-D (Acustica)</t>
  </si>
  <si>
    <t>72151909</t>
  </si>
  <si>
    <t>Suministro piedra Royal Veta</t>
  </si>
  <si>
    <t>72151909;73111503;72101508;72152500</t>
  </si>
  <si>
    <t>Hidrofugado  piedra royal veta</t>
  </si>
  <si>
    <t>30171501</t>
  </si>
  <si>
    <t>Mantenimiento de puertas electronicas y deslizantes</t>
  </si>
  <si>
    <t>72154010</t>
  </si>
  <si>
    <t>Mantenimiento de elevadores moviles</t>
  </si>
  <si>
    <t>26111707</t>
  </si>
  <si>
    <t>Mantenimiento de ups</t>
  </si>
  <si>
    <t>72153002</t>
  </si>
  <si>
    <t>Suministros de vidrios y peliculas sandblasting</t>
  </si>
  <si>
    <t>73171503;30191800</t>
  </si>
  <si>
    <t>Mantenimiento de herramienta</t>
  </si>
  <si>
    <t>73111503;30171504</t>
  </si>
  <si>
    <t>Mantenimiento madera</t>
  </si>
  <si>
    <t>Limpieza de tuberias baterias de baños</t>
  </si>
  <si>
    <t>Contratos obras menores</t>
  </si>
  <si>
    <t>26111700</t>
  </si>
  <si>
    <t>Arrendamiento de frecuencias digitales para radios Motorola</t>
  </si>
  <si>
    <t>72153204</t>
  </si>
  <si>
    <t>Impermeabilización cubierta exposiciones (faltante) y terraza administrativa convenciones- costado norte plazoleta caja de madera- terraza exposiciones, zona de comidas exposciones - terraza lavadores pabellon verde</t>
  </si>
  <si>
    <t>Mantenimiento de pisos</t>
  </si>
  <si>
    <t>82101500</t>
  </si>
  <si>
    <t>90151802</t>
  </si>
  <si>
    <t>Directora de Eventos Propios</t>
  </si>
  <si>
    <t xml:space="preserve">Prestación De Servicios Para La Revisoría Fiscal </t>
  </si>
  <si>
    <t>78181701;15101506</t>
  </si>
  <si>
    <t xml:space="preserve">Gasolina, Lavada Vehículo </t>
  </si>
  <si>
    <t>44122003</t>
  </si>
  <si>
    <t>52161500</t>
  </si>
  <si>
    <t>73181104</t>
  </si>
  <si>
    <t>Pintura de fachada y escenario en madera del gran salon</t>
  </si>
  <si>
    <t>Mantenimiento de radios Motorola y Radiofrecuencia</t>
  </si>
  <si>
    <t>85161503</t>
  </si>
  <si>
    <t>43231512;80111711</t>
  </si>
  <si>
    <t>80121610</t>
  </si>
  <si>
    <t>45131600</t>
  </si>
  <si>
    <t>76122300</t>
  </si>
  <si>
    <t>Dirección Infraestructura - operativa</t>
  </si>
  <si>
    <t>47131706</t>
  </si>
  <si>
    <t>Servicio de desodorización de orinales y ambientador de baños</t>
  </si>
  <si>
    <t>Insumos aseo</t>
  </si>
  <si>
    <t>Personal de aseo fijo</t>
  </si>
  <si>
    <t>Alquiler de maquinaria para aseo</t>
  </si>
  <si>
    <t>Aseo eventos</t>
  </si>
  <si>
    <t>Aseo asumido Plaza Mayor</t>
  </si>
  <si>
    <t>Jardinería</t>
  </si>
  <si>
    <t>Compra de material vegetal</t>
  </si>
  <si>
    <t>Recolección de residuos orgáncios (zona viva y zona de comidas exposiciones)</t>
  </si>
  <si>
    <t>Lavado de sillas</t>
  </si>
  <si>
    <t>Aseo en alturas</t>
  </si>
  <si>
    <t>92101501</t>
  </si>
  <si>
    <t>vigilancia</t>
  </si>
  <si>
    <t>Dirección Infraestructura - seguridad</t>
  </si>
  <si>
    <t>vigilancia eventos</t>
  </si>
  <si>
    <t>Mantenimiento CCTV y BMS</t>
  </si>
  <si>
    <t>46171505</t>
  </si>
  <si>
    <t>Llaves cerrajeria</t>
  </si>
  <si>
    <t>Manillas para control de ingreso</t>
  </si>
  <si>
    <t>Zona Franca</t>
  </si>
  <si>
    <t>Mantenimiento mobiliario</t>
  </si>
  <si>
    <t>Alimentación para eventos internos</t>
  </si>
  <si>
    <t xml:space="preserve">Actualización de material de promoción </t>
  </si>
  <si>
    <t>Producción de entregables para Asamblea General de Accionistas</t>
  </si>
  <si>
    <t>Intranet</t>
  </si>
  <si>
    <t>Plan Relacionamiento</t>
  </si>
  <si>
    <t>Dirección de Mercadeo y Relacionamiento</t>
  </si>
  <si>
    <t>71112107</t>
  </si>
  <si>
    <t>e -mail Marketing - fidelizador</t>
  </si>
  <si>
    <t>Fotografía y video</t>
  </si>
  <si>
    <t>Mantenimiento sitio web y página responsive design</t>
  </si>
  <si>
    <t>82121503</t>
  </si>
  <si>
    <t>Afiliaciones - membresías</t>
  </si>
  <si>
    <t>Agencia Creativa</t>
  </si>
  <si>
    <t>Chatbot</t>
  </si>
  <si>
    <t>83111603</t>
  </si>
  <si>
    <t xml:space="preserve">Director Auditoría y Riesgos </t>
  </si>
  <si>
    <t>Auditoría de Gestión Tecnologica</t>
  </si>
  <si>
    <t xml:space="preserve"> Estrategia De Clientes Nuevos, Retenidos Y Reactivados</t>
  </si>
  <si>
    <t>Gerente Comercial</t>
  </si>
  <si>
    <t>( Soporte Ungerboeck) Horas De Consultoría Y/O Soporte Personalizado/ Nuevos Proyectos , Reportes Y CRM</t>
  </si>
  <si>
    <t>78111804</t>
  </si>
  <si>
    <t xml:space="preserve">Transporte de la gerencia comercial para gestion de clientes , Vales de Taxi </t>
  </si>
  <si>
    <t>Alimentación Para Reuniones Internas</t>
  </si>
  <si>
    <t>82121506</t>
  </si>
  <si>
    <t>Gastos De Relacionamiento Con Clientes E Interesados</t>
  </si>
  <si>
    <t>Estrategia C- Empoderamiento De La Gerencia Comercial  capacitacion para el equipo</t>
  </si>
  <si>
    <t>Estrategia C- Nueva Narrativa Y Herramientas Comerciales-</t>
  </si>
  <si>
    <t>84131600;84131510</t>
  </si>
  <si>
    <t xml:space="preserve">Programa De Seguros </t>
  </si>
  <si>
    <t>Direccion Juridica</t>
  </si>
  <si>
    <t>Asesoría Especializada</t>
  </si>
  <si>
    <t>20122623</t>
  </si>
  <si>
    <t>Recuperación De Cartera</t>
  </si>
  <si>
    <t>80161506</t>
  </si>
  <si>
    <t>Recurso Humano (Apoyo Para La Aplicación De La Tvd</t>
  </si>
  <si>
    <t>Horas De Desarrollo Workmanager Proyecto De Sistematización Cad</t>
  </si>
  <si>
    <t>72152908</t>
  </si>
  <si>
    <t>Sistema De Detección De Inundación O Contra Incendios Para La Bodea 10 Del Pabellón Verde</t>
  </si>
  <si>
    <t>81161601</t>
  </si>
  <si>
    <t>Contrato De Correspondencia Enviada Empresa De Mensajería</t>
  </si>
  <si>
    <t>25172511</t>
  </si>
  <si>
    <t>43222627;83112402</t>
  </si>
  <si>
    <t>Contratación Firmas Digitales</t>
  </si>
  <si>
    <t>24112401;31261500</t>
  </si>
  <si>
    <t>Compra De Cajas De Archivo</t>
  </si>
  <si>
    <t>Asesorías psicológicas Medellín y Bogotá</t>
  </si>
  <si>
    <t>85122201</t>
  </si>
  <si>
    <t>Semana de la salud Medellín</t>
  </si>
  <si>
    <t>Semana de la salud Bogotá</t>
  </si>
  <si>
    <t>Dotación presentación personal</t>
  </si>
  <si>
    <t>85171500;42262100</t>
  </si>
  <si>
    <t>Funeraria</t>
  </si>
  <si>
    <t>Dotación y mantenimiento GYM</t>
  </si>
  <si>
    <t>81141801</t>
  </si>
  <si>
    <t>Estudios de seguridad</t>
  </si>
  <si>
    <t>Gestión del riesgo</t>
  </si>
  <si>
    <t xml:space="preserve">Gastos De Viaje </t>
  </si>
  <si>
    <t>Impuestos Del Vehículo</t>
  </si>
  <si>
    <t>Pólizas Del Vehículo</t>
  </si>
  <si>
    <t>Honorarios prestación de servicios liquidaciones</t>
  </si>
  <si>
    <t>Beneficio De Salud (Propuesta de ajustarlo a $165.000, hace 4 años esta en 150.000)</t>
  </si>
  <si>
    <t>Bienestar laboral Bogotá (Actividades)</t>
  </si>
  <si>
    <t>Bolsa de carnet para incluir tira, y pin</t>
  </si>
  <si>
    <t>46182300</t>
  </si>
  <si>
    <t>Kit endomarketing</t>
  </si>
  <si>
    <t xml:space="preserve">Nomina </t>
  </si>
  <si>
    <t>Proyecto diversidad e inclusión</t>
  </si>
  <si>
    <t>Viajes a Oficinas de Bogotá, seguimiento implemantacion del SSGT en esta sede</t>
  </si>
  <si>
    <t>Cuota De Fiscalización Contraloría</t>
  </si>
  <si>
    <t>Otros Impuestos Y Contribuciones</t>
  </si>
  <si>
    <t>Viáticos  DF</t>
  </si>
  <si>
    <t>Asesoría en inventario físico y desarrollo estrategia administración</t>
  </si>
  <si>
    <t>Caja Menor</t>
  </si>
  <si>
    <t>Gastos Bancarios</t>
  </si>
  <si>
    <t>Gravamen Financiero</t>
  </si>
  <si>
    <t>personal de apoyo a la gestion</t>
  </si>
  <si>
    <t xml:space="preserve">Viáticos </t>
  </si>
  <si>
    <t>Licencia Lumion 2024</t>
  </si>
  <si>
    <t>39131713</t>
  </si>
  <si>
    <t>Organización de cableado estructurado</t>
  </si>
  <si>
    <t>81131500</t>
  </si>
  <si>
    <t>Implementacion M-RAE</t>
  </si>
  <si>
    <t>20102306</t>
  </si>
  <si>
    <t>Compra de plataformas para trabajos en alturas para la operación del recinto</t>
  </si>
  <si>
    <t>Dsitrito Frio</t>
  </si>
  <si>
    <t>Epm acueducto</t>
  </si>
  <si>
    <t>Epm energia</t>
  </si>
  <si>
    <t>72152303</t>
  </si>
  <si>
    <t>Gabinetes de energía para eventos</t>
  </si>
  <si>
    <t>Mantenimiento ascensores discapacidad</t>
  </si>
  <si>
    <t>Mantenimiento de listones caja de Madera,  fachada occidental de zona viva y costado occidental de convenciones.</t>
  </si>
  <si>
    <t>Mantenimiento de lucarnas pabellon verde</t>
  </si>
  <si>
    <t>Pantallas antisolares para fachada pabellón blanco</t>
  </si>
  <si>
    <t>Recuperaciones y daños</t>
  </si>
  <si>
    <t>Mantenimiento de compactadoras</t>
  </si>
  <si>
    <t>Membresia Auditool</t>
  </si>
  <si>
    <t>Membresia Inst. Internacional de Auditores Internos</t>
  </si>
  <si>
    <t>Dos licencias CHATGPT</t>
  </si>
  <si>
    <t>Divulgación del PMIRS</t>
  </si>
  <si>
    <t>77101700</t>
  </si>
  <si>
    <t>Implementación de la gestion ASG</t>
  </si>
  <si>
    <t>80121603;80121606;80121706;80121607;80121600</t>
  </si>
  <si>
    <t xml:space="preserve">Gastos De Viaje Y Viáticos </t>
  </si>
  <si>
    <t xml:space="preserve">Gastos Legales Y Publicaciones </t>
  </si>
  <si>
    <t>Motor De  Búsqueda</t>
  </si>
  <si>
    <t>77102001</t>
  </si>
  <si>
    <t>Proceso Oficial de Cumplimiento</t>
  </si>
  <si>
    <t>Alimentación  internos</t>
  </si>
  <si>
    <t>capacitaciones</t>
  </si>
  <si>
    <t>Prestación de servicios liquidacion juridica</t>
  </si>
  <si>
    <t>Transporte Urbano y telefonia cel</t>
  </si>
  <si>
    <t>43231508</t>
  </si>
  <si>
    <t>Automatizacion procesos</t>
  </si>
  <si>
    <t>Licencia Sizfra</t>
  </si>
  <si>
    <t>82121505</t>
  </si>
  <si>
    <t>80141618;82101800</t>
  </si>
  <si>
    <t>Asesoria proyecto señaletica recintos</t>
  </si>
  <si>
    <t>Atención a personalidades o regalos</t>
  </si>
  <si>
    <t>Desayunos periodistas</t>
  </si>
  <si>
    <t>43232408;43231500;72151704</t>
  </si>
  <si>
    <t>Participación en ferias y eventos de relacionamiento</t>
  </si>
  <si>
    <t>Premios de actividades internas (bonos de restaurantes, boletas de cine)</t>
  </si>
  <si>
    <t>Relacionamiento periodistas fechas especiales</t>
  </si>
  <si>
    <t>Souvenir estudiantes</t>
  </si>
  <si>
    <t>Renovación equipos tecnologicos</t>
  </si>
  <si>
    <t>80141602</t>
  </si>
  <si>
    <t>Posicionamiento  en buscadores a nivel internacional</t>
  </si>
  <si>
    <t>Impresos</t>
  </si>
  <si>
    <t>Equipos para grabacion movil</t>
  </si>
  <si>
    <t>Promocion eventos propios</t>
  </si>
  <si>
    <t>Promocion recintos</t>
  </si>
  <si>
    <t>A y B Reuniones Internas</t>
  </si>
  <si>
    <t>Comisiones. Honorarios Y Servicios (Costo)</t>
  </si>
  <si>
    <t>Costos Eventos Propios</t>
  </si>
  <si>
    <t>Gastos de Viaje</t>
  </si>
  <si>
    <t>Comisiones, Honorarios Y Servicios ( Asesoria Externa, etc)</t>
  </si>
  <si>
    <t xml:space="preserve">Detalles para fin de año a los clientes y aliados más representativos </t>
  </si>
  <si>
    <t>Gastos De Viaje( Tiquetes Y Hospedaje) Solo Del Gerente Comercial</t>
  </si>
  <si>
    <t>Herramientas Comerciales. Capacitaciones bimensuales para el equipo comercial y herramientas que puedan surgir</t>
  </si>
  <si>
    <t xml:space="preserve">Mercadeo y Publicidad. Merchandising para visitas de clientes, asistencias a ferias, etc. </t>
  </si>
  <si>
    <t xml:space="preserve">Participación en ferias y eventos, inscripciones estrategicas </t>
  </si>
  <si>
    <t>Reuniones con el equipo, aliados, estrategias con operadores, etc</t>
  </si>
  <si>
    <t>Viaticos y gastos de viajeInscripción y asistencia a ferias (meetings CTG - FIEXPO y otros)</t>
  </si>
  <si>
    <t>Banderas Exteriores (2 juegos de 4)</t>
  </si>
  <si>
    <t>39121308</t>
  </si>
  <si>
    <t xml:space="preserve">Cajas directas 6 </t>
  </si>
  <si>
    <t>Convertidos HUB tipo c a USB</t>
  </si>
  <si>
    <t>Cricas para asegurar mobiliario en el paso de convenciones a exposiciones</t>
  </si>
  <si>
    <t>Extensiones USB 3,0 activa de  5mts</t>
  </si>
  <si>
    <t xml:space="preserve">Llantas para plataformas de carga (16llantas) </t>
  </si>
  <si>
    <t>Pointer o pasador de dispositivo</t>
  </si>
  <si>
    <t>Servicios Públicos en eventos</t>
  </si>
  <si>
    <t>Experto  en alimentos para evaluacion gastronomica</t>
  </si>
  <si>
    <t>Insumos de cafetería</t>
  </si>
  <si>
    <t>Mantenimiento de mesones y planchones, extractores, campanas, estufa industriales</t>
  </si>
  <si>
    <t>Mantenimiento enfermerías</t>
  </si>
  <si>
    <t>Mantenimiento nevera industrial</t>
  </si>
  <si>
    <t>Grupo primario ampliado gerencia</t>
  </si>
  <si>
    <t>INVERSION EN EDIFICACIONES</t>
  </si>
  <si>
    <t>Reuniones con proveedores</t>
  </si>
  <si>
    <t>televisor sala de experiencias</t>
  </si>
  <si>
    <t>Viáticos Y Viaje</t>
  </si>
  <si>
    <t>Arrendamiento Oficina Bogotá</t>
  </si>
  <si>
    <t>Computadores equipo ( son los Computadores para personal de PP y Prestacion de servicio</t>
  </si>
  <si>
    <t>Operación Logistica</t>
  </si>
  <si>
    <t>Papelería( Esto se debe asumir como se asume la papeleria en Medellín)</t>
  </si>
  <si>
    <t>Personal prestacion de servicios</t>
  </si>
  <si>
    <t>POLIZAS CONTRATOS NUEVOS Y LIQUIDACIONES</t>
  </si>
  <si>
    <t>TRANSPORTE MED y BOGOTA  La gerencia comercial requiere servicio de Taxi para Medellin y Bogota, revisar quien es el supervisor de este contrato para adicionar el valor del presupuesto</t>
  </si>
  <si>
    <t xml:space="preserve">VIAJES Y VIÁTICOS DIRECCION </t>
  </si>
  <si>
    <t>Detalles para Suma de Suma de Balance coordinación - NOVEDAD: NOMINA, ppto : ppto 2026, prioridad: esencial, ER Equivalente:  Comunicaciones y transporte, Gerencia : Gerencia Comercial (+)</t>
  </si>
  <si>
    <t xml:space="preserve">Gerencia </t>
  </si>
  <si>
    <t>Proceso</t>
  </si>
  <si>
    <t>Actividad</t>
  </si>
  <si>
    <t>Rubro</t>
  </si>
  <si>
    <t>code rubro</t>
  </si>
  <si>
    <t>ccostos</t>
  </si>
  <si>
    <t>Suma de Balance coordinación</t>
  </si>
  <si>
    <t>Suma de variacion$</t>
  </si>
  <si>
    <t>NOVEDAD</t>
  </si>
  <si>
    <t>% Factor</t>
  </si>
  <si>
    <t>base iva</t>
  </si>
  <si>
    <t>Iva</t>
  </si>
  <si>
    <t>ER Equivalente</t>
  </si>
  <si>
    <t xml:space="preserve">ppto </t>
  </si>
  <si>
    <t>Suma de contratación</t>
  </si>
  <si>
    <t>Suma de OBLIGACION</t>
  </si>
  <si>
    <t>novedad2</t>
  </si>
  <si>
    <t>prioridad</t>
  </si>
  <si>
    <t>Valor ppto completo</t>
  </si>
  <si>
    <t>Gerencia General</t>
  </si>
  <si>
    <t>212020200602</t>
  </si>
  <si>
    <t>Materiales y Suministro</t>
  </si>
  <si>
    <t>ppto 2026</t>
  </si>
  <si>
    <t>esencial</t>
  </si>
  <si>
    <t>Comisiones, Honorarios Y Servicios</t>
  </si>
  <si>
    <t>212020200901</t>
  </si>
  <si>
    <t>Honorarios</t>
  </si>
  <si>
    <t>21101010011001</t>
  </si>
  <si>
    <t>Viáticos y viaje</t>
  </si>
  <si>
    <t>215020501</t>
  </si>
  <si>
    <t>218015401</t>
  </si>
  <si>
    <t>Impuestos</t>
  </si>
  <si>
    <t>Seguros Generales</t>
  </si>
  <si>
    <t>212020200803</t>
  </si>
  <si>
    <t>Capacitación. Bienestar Laboral Y Estímulos</t>
  </si>
  <si>
    <t>212020200903</t>
  </si>
  <si>
    <t>Laborales</t>
  </si>
  <si>
    <t>no</t>
  </si>
  <si>
    <t>Dotación Y Suministro De Trabajadores</t>
  </si>
  <si>
    <t>212020200804</t>
  </si>
  <si>
    <t>Impresos, Publicaciones Y Suscripciones</t>
  </si>
  <si>
    <t>212020200801</t>
  </si>
  <si>
    <t>Publicidad y propaganda</t>
  </si>
  <si>
    <t>Nomina</t>
  </si>
  <si>
    <t>NOMINA</t>
  </si>
  <si>
    <t>Promocion y Publicidad</t>
  </si>
  <si>
    <t>215020801</t>
  </si>
  <si>
    <t>218040101</t>
  </si>
  <si>
    <t>Gasto Licencias Y Software</t>
  </si>
  <si>
    <t>21201010050203010101</t>
  </si>
  <si>
    <t>Licencias</t>
  </si>
  <si>
    <t xml:space="preserve"> Gasto Dotación - Equipos y Ayudas</t>
  </si>
  <si>
    <t>212020200900</t>
  </si>
  <si>
    <t>CAJA MENOR</t>
  </si>
  <si>
    <t>212020100301</t>
  </si>
  <si>
    <t>Otros Grales</t>
  </si>
  <si>
    <t>Gastos Financieros</t>
  </si>
  <si>
    <t>215020701</t>
  </si>
  <si>
    <t>Gravamen a los moviemientos Financieros</t>
  </si>
  <si>
    <t>215020702</t>
  </si>
  <si>
    <t>Materiales Y Suministros</t>
  </si>
  <si>
    <t>215010301</t>
  </si>
  <si>
    <t>Telefonía Y Transportes</t>
  </si>
  <si>
    <t>212020200802</t>
  </si>
  <si>
    <t xml:space="preserve"> Comunicaciones y transporte</t>
  </si>
  <si>
    <t>Arrendamientos</t>
  </si>
  <si>
    <t>212020200601</t>
  </si>
  <si>
    <t>Arrdto Op</t>
  </si>
  <si>
    <t>Dotación - Equipos y Ayudas</t>
  </si>
  <si>
    <t>212010100401010601</t>
  </si>
  <si>
    <t>Internet en Eventos</t>
  </si>
  <si>
    <t>215020810</t>
  </si>
  <si>
    <t>SERVICIOS ADICIONALES</t>
  </si>
  <si>
    <t>Servicios Públicos Internet en eventos</t>
  </si>
  <si>
    <t>Licencias Y Software</t>
  </si>
  <si>
    <t>21201010050203010102</t>
  </si>
  <si>
    <t>Servicios Públicos</t>
  </si>
  <si>
    <t>Distrito frio - Aire acondicionado</t>
  </si>
  <si>
    <t>212020200604</t>
  </si>
  <si>
    <t>Inversion en edificaciones</t>
  </si>
  <si>
    <t>23201010010204</t>
  </si>
  <si>
    <t>RECUPERACIONES</t>
  </si>
  <si>
    <t>Servicios publicos</t>
  </si>
  <si>
    <t>212020200603</t>
  </si>
  <si>
    <t>Secreataria General</t>
  </si>
  <si>
    <t>Contratación de asesoría jurídica penal</t>
  </si>
  <si>
    <t>Mandato legal</t>
  </si>
  <si>
    <t>Gastos Legales</t>
  </si>
  <si>
    <t>212020200902</t>
  </si>
  <si>
    <t>Gastos legales</t>
  </si>
  <si>
    <t>Zona Franca - Operativo</t>
  </si>
  <si>
    <t>215020809</t>
  </si>
  <si>
    <t>Apoyo Comercial. Membresias y afiliaciones</t>
  </si>
  <si>
    <t>212020200806</t>
  </si>
  <si>
    <t>Prestación de servicios para el apoyo a la gestión y relacionamiento estratégico,</t>
  </si>
  <si>
    <t>Gerencia Comercial</t>
  </si>
  <si>
    <t>215020803</t>
  </si>
  <si>
    <t>Eventos Propios</t>
  </si>
  <si>
    <t>Plan Comercial</t>
  </si>
  <si>
    <t>212020200805</t>
  </si>
  <si>
    <t>Costos De Equipos Y Servicios Especiales</t>
  </si>
  <si>
    <t>215020804</t>
  </si>
  <si>
    <t>Arrendamiento Eq</t>
  </si>
  <si>
    <t>Alimentos y bebidas - Egresos</t>
  </si>
  <si>
    <t>215020802</t>
  </si>
  <si>
    <t>Alimentos y B</t>
  </si>
  <si>
    <t>Aseo PM</t>
  </si>
  <si>
    <t>Aseo en Eventos (Asumido)</t>
  </si>
  <si>
    <t>215020805</t>
  </si>
  <si>
    <t>Aseo en Eventos (No Asumido)</t>
  </si>
  <si>
    <t>215020806</t>
  </si>
  <si>
    <t>Recoleccion de Residuos</t>
  </si>
  <si>
    <t>215020812</t>
  </si>
  <si>
    <t>Otros No Operativos</t>
  </si>
  <si>
    <t>Servicios De Aseo Y Logística</t>
  </si>
  <si>
    <t>212020200807</t>
  </si>
  <si>
    <t>Vigilancia</t>
  </si>
  <si>
    <t>215020807</t>
  </si>
  <si>
    <t>Vigilancia PM</t>
  </si>
  <si>
    <t>Vigilancia en Eventos (No Asumido)</t>
  </si>
  <si>
    <t>215020808</t>
  </si>
  <si>
    <t>Vigilancia event</t>
  </si>
  <si>
    <t>212020200904</t>
  </si>
  <si>
    <t>Costos Organización De Eventos - Operación Logística</t>
  </si>
  <si>
    <t>212020200809</t>
  </si>
  <si>
    <t>OPERACIÓN LOGISTICA</t>
  </si>
  <si>
    <t>Servi. Log</t>
  </si>
  <si>
    <t>codigo actividad</t>
  </si>
  <si>
    <t>code</t>
  </si>
  <si>
    <t>365</t>
  </si>
  <si>
    <t>3</t>
  </si>
  <si>
    <t>2</t>
  </si>
  <si>
    <t>6</t>
  </si>
  <si>
    <t>5</t>
  </si>
  <si>
    <t>4</t>
  </si>
  <si>
    <t>8</t>
  </si>
  <si>
    <t>7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</si>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</sst>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#,###\ &quot;COP&quot;"/>
    <numFmt numFmtId="165" formatCode="_-&quot;$&quot;\ * #,##0_-;\-&quot;$&quot;\ * #,##0_-;_-&quot;$&quot;\ 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/>
    <xf numFmtId="0" fontId="4" fillId="2" borderId="1" applyNumberFormat="0" applyProtection="0">
      <alignment horizontal="left" vertical="center" wrapText="1"/>
    </xf>
    <xf numFmtId="0" fontId="4" fillId="3" borderId="0" applyNumberFormat="0" applyBorder="0" applyProtection="0">
      <alignment horizontal="center" vertical="center"/>
    </xf>
    <xf numFmtId="49" fontId="6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6" fillId="0" borderId="0" xfId="3" applyProtection="1">
      <alignment horizontal="left" vertical="center"/>
      <protection locked="0"/>
    </xf>
    <xf numFmtId="164" fontId="5" fillId="0" borderId="0" xfId="4" applyProtection="1">
      <protection locked="0"/>
    </xf>
    <xf numFmtId="0" fontId="0" fillId="4" borderId="2" xfId="0" applyFill="1" applyBorder="1"/>
    <xf numFmtId="0" fontId="0" fillId="0" borderId="2" xfId="0" applyBorder="1"/>
    <xf numFmtId="49" fontId="6" fillId="4" borderId="2" xfId="3" applyFill="1" applyBorder="1">
      <alignment horizontal="left" vertical="center"/>
    </xf>
    <xf numFmtId="49" fontId="6" fillId="0" borderId="2" xfId="3" applyBorder="1">
      <alignment horizontal="left" vertical="center"/>
    </xf>
    <xf numFmtId="49" fontId="6" fillId="4" borderId="1" xfId="3" applyFill="1" applyBorder="1">
      <alignment horizontal="left" vertical="center"/>
    </xf>
    <xf numFmtId="49" fontId="6" fillId="0" borderId="1" xfId="3" applyBorder="1">
      <alignment horizontal="left" vertical="center"/>
    </xf>
    <xf numFmtId="0" fontId="3" fillId="0" borderId="0" xfId="5" applyFont="1"/>
    <xf numFmtId="0" fontId="1" fillId="0" borderId="0" xfId="5"/>
    <xf numFmtId="165" fontId="0" fillId="0" borderId="0" xfId="6" applyNumberFormat="1" applyFont="1"/>
    <xf numFmtId="0" fontId="2" fillId="5" borderId="3" xfId="5" applyFont="1" applyFill="1" applyBorder="1"/>
    <xf numFmtId="0" fontId="2" fillId="5" borderId="4" xfId="5" applyFont="1" applyFill="1" applyBorder="1"/>
    <xf numFmtId="165" fontId="2" fillId="5" borderId="4" xfId="6" applyNumberFormat="1" applyFont="1" applyFill="1" applyBorder="1"/>
    <xf numFmtId="0" fontId="2" fillId="5" borderId="5" xfId="5" applyFont="1" applyFill="1" applyBorder="1"/>
    <xf numFmtId="0" fontId="1" fillId="4" borderId="3" xfId="5" applyFill="1" applyBorder="1"/>
    <xf numFmtId="0" fontId="1" fillId="4" borderId="4" xfId="5" applyFill="1" applyBorder="1"/>
    <xf numFmtId="165" fontId="0" fillId="4" borderId="4" xfId="6" applyNumberFormat="1" applyFont="1" applyFill="1" applyBorder="1"/>
    <xf numFmtId="0" fontId="1" fillId="4" borderId="5" xfId="5" applyFill="1" applyBorder="1"/>
    <xf numFmtId="0" fontId="1" fillId="0" borderId="3" xfId="5" applyBorder="1"/>
    <xf numFmtId="0" fontId="1" fillId="0" borderId="4" xfId="5" applyBorder="1"/>
    <xf numFmtId="165" fontId="0" fillId="0" borderId="4" xfId="6" applyNumberFormat="1" applyFont="1" applyBorder="1"/>
    <xf numFmtId="0" fontId="1" fillId="0" borderId="5" xfId="5" applyBorder="1"/>
    <xf numFmtId="49" fontId="1" fillId="4" borderId="4" xfId="5" applyNumberFormat="1" applyFill="1" applyBorder="1"/>
    <xf numFmtId="0" fontId="1" fillId="6" borderId="3" xfId="5" applyFill="1" applyBorder="1"/>
    <xf numFmtId="0" fontId="1" fillId="6" borderId="4" xfId="5" applyFill="1" applyBorder="1"/>
    <xf numFmtId="165" fontId="0" fillId="6" borderId="4" xfId="6" applyNumberFormat="1" applyFont="1" applyFill="1" applyBorder="1"/>
    <xf numFmtId="0" fontId="1" fillId="6" borderId="5" xfId="5" applyFill="1" applyBorder="1"/>
    <xf numFmtId="0" fontId="1" fillId="6" borderId="0" xfId="5" applyFill="1"/>
    <xf numFmtId="0" fontId="1" fillId="4" borderId="6" xfId="5" applyFill="1" applyBorder="1"/>
    <xf numFmtId="0" fontId="1" fillId="4" borderId="2" xfId="5" applyFill="1" applyBorder="1"/>
    <xf numFmtId="165" fontId="0" fillId="4" borderId="2" xfId="6" applyNumberFormat="1" applyFont="1" applyFill="1" applyBorder="1"/>
    <xf numFmtId="0" fontId="1" fillId="4" borderId="7" xfId="5" applyFill="1" applyBorder="1"/>
    <xf numFmtId="165" fontId="2" fillId="7" borderId="4" xfId="6" applyNumberFormat="1" applyFont="1" applyFill="1" applyBorder="1"/>
    <xf numFmtId="165" fontId="0" fillId="8" borderId="4" xfId="6" applyNumberFormat="1" applyFont="1" applyFill="1" applyBorder="1"/>
    <xf numFmtId="165" fontId="0" fillId="9" borderId="4" xfId="6" applyNumberFormat="1" applyFont="1" applyFill="1" applyBorder="1"/>
    <xf numFmtId="165" fontId="0" fillId="8" borderId="2" xfId="6" applyNumberFormat="1" applyFont="1" applyFill="1" applyBorder="1"/>
    <xf numFmtId="0" fontId="2" fillId="5" borderId="2" xfId="0" applyFont="1" applyFill="1" applyBorder="1"/>
    <xf numFmtId="49" fontId="6" fillId="10" borderId="0" xfId="3" applyFill="1" applyProtection="1">
      <alignment horizontal="left" vertical="center"/>
      <protection locked="0"/>
    </xf>
    <xf numFmtId="164" fontId="5" fillId="10" borderId="0" xfId="4" applyFill="1" applyProtection="1">
      <protection locked="0"/>
    </xf>
    <xf numFmtId="0" fontId="0" fillId="10" borderId="0" xfId="0" applyFill="1" applyProtection="1">
      <protection locked="0"/>
    </xf>
    <xf numFmtId="0" fontId="1" fillId="10" borderId="4" xfId="5" applyFill="1" applyBorder="1"/>
    <xf numFmtId="0" fontId="1" fillId="11" borderId="4" xfId="5" applyFill="1" applyBorder="1"/>
    <xf numFmtId="0" fontId="1" fillId="10" borderId="2" xfId="5" applyFill="1" applyBorder="1"/>
    <xf numFmtId="0" fontId="4" fillId="0" borderId="0" xfId="2" applyFill="1" applyProtection="1">
      <alignment horizontal="center" vertical="center"/>
    </xf>
    <xf numFmtId="1" fontId="4" fillId="0" borderId="0" xfId="2" applyNumberFormat="1" applyFill="1" applyProtection="1">
      <alignment horizontal="center" vertical="center"/>
      <protection locked="0"/>
    </xf>
    <xf numFmtId="49" fontId="6" fillId="0" borderId="0" xfId="3" applyFill="1" applyProtection="1">
      <alignment horizontal="left" vertical="center"/>
      <protection locked="0"/>
    </xf>
    <xf numFmtId="164" fontId="5" fillId="0" borderId="0" xfId="4" applyFill="1" applyProtection="1">
      <protection locked="0"/>
    </xf>
    <xf numFmtId="0" fontId="4" fillId="0" borderId="0" xfId="2" applyFill="1" applyAlignment="1" applyProtection="1">
      <alignment horizontal="left" vertical="center"/>
    </xf>
    <xf numFmtId="0" fontId="1" fillId="0" borderId="0" xfId="5" applyAlignment="1">
      <alignment horizontal="left"/>
    </xf>
    <xf numFmtId="0" fontId="1" fillId="10" borderId="0" xfId="5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4" fillId="2" borderId="1" xfId="1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4" fillId="0" borderId="0" xfId="2" applyFill="1" applyAlignment="1" applyProtection="1">
      <alignment horizontal="center" vertical="center"/>
    </xf>
    <xf numFmtId="49" fontId="6" fillId="12" borderId="0" xfId="3" applyFill="1" applyAlignment="1" applyProtection="1">
      <alignment horizontal="center" vertical="center"/>
      <protection locked="0"/>
    </xf>
    <xf numFmtId="49" fontId="6" fillId="0" borderId="0" xfId="3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6" fillId="12" borderId="0" xfId="3" applyNumberFormat="1" applyFill="1" applyAlignment="1" applyProtection="1">
      <alignment horizontal="center" vertical="center"/>
      <protection locked="0"/>
    </xf>
    <xf numFmtId="1" fontId="6" fillId="10" borderId="0" xfId="3" applyNumberFormat="1" applyFill="1" applyAlignment="1" applyProtection="1">
      <alignment horizontal="center" vertical="center"/>
      <protection locked="0"/>
    </xf>
    <xf numFmtId="49" fontId="6" fillId="10" borderId="0" xfId="3" applyFill="1" applyAlignment="1" applyProtection="1">
      <alignment horizontal="center" vertical="center"/>
      <protection locked="0"/>
    </xf>
  </cellXfs>
  <cellStyles count="7">
    <cellStyle name="BodyStyle" xfId="3" xr:uid="{27108546-0F72-4CBC-9571-21C648FD8BE2}"/>
    <cellStyle name="Currency" xfId="4" xr:uid="{39A2B15C-A92D-45C9-A25E-1F4299DEC34B}"/>
    <cellStyle name="HeaderStyle" xfId="2" xr:uid="{883580B0-24C3-4DA5-BBEB-B93B2F17719C}"/>
    <cellStyle name="MainTitle" xfId="1" xr:uid="{CE111995-8A16-4CAB-B4AD-1AFE5E56064B}"/>
    <cellStyle name="Moneda 2" xfId="6" xr:uid="{69CBE785-48AC-4D53-90AC-BBF0306D5488}"/>
    <cellStyle name="Normal" xfId="0" builtinId="0"/>
    <cellStyle name="Normal 2" xfId="5" xr:uid="{D2446696-172E-4BC8-82C6-19CBD80B5239}"/>
  </cellStyles>
  <dxfs count="0"/>
  <tableStyles count="1" defaultTableStyle="TableStyleMedium2" defaultPivotStyle="PivotStyleLight16">
    <tableStyle name="Invisible" pivot="0" table="0" count="0" xr9:uid="{2E69A9A4-F759-477C-B3DF-484CEA4665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.castro\Documents\Presupuesto%202026\EGRESOS%20CONSOLIDADO%20POR%20ACTIVIDAD%20ER.xlsx" TargetMode="External"/><Relationship Id="rId1" Type="http://schemas.openxmlformats.org/officeDocument/2006/relationships/externalLinkPath" Target="/Users/edison.castro/Documents/Presupuesto%202026/EGRESOS%20CONSOLIDADO%20POR%20ACTIVIDAD%20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.castro\Desktop\rubros%20egresos%202026.xlsx" TargetMode="External"/><Relationship Id="rId1" Type="http://schemas.openxmlformats.org/officeDocument/2006/relationships/externalLinkPath" Target="/Users/edison.castro/Desktop/rubros%20egreso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 (2)"/>
      <sheetName val="DIN2ER (2)"/>
      <sheetName val="din2 (4)"/>
      <sheetName val="revision 2"/>
      <sheetName val="Detalle3"/>
      <sheetName val="din2 (2)"/>
      <sheetName val="din2 (3)"/>
      <sheetName val="Detalle4"/>
      <sheetName val="DIN2ER"/>
      <sheetName val="din2"/>
      <sheetName val="base (2)"/>
      <sheetName val="consolidado (3)"/>
      <sheetName val="Detalle1"/>
      <sheetName val="Detalle2"/>
      <sheetName val="consolidado"/>
      <sheetName val="base"/>
      <sheetName val="Hoja4"/>
      <sheetName val="parametros"/>
      <sheetName val="EGRESOS CONSOLIDADO POR ACTIV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Actividad</v>
          </cell>
          <cell r="B1" t="str">
            <v>Rubro</v>
          </cell>
          <cell r="C1" t="str">
            <v xml:space="preserve">% factor </v>
          </cell>
        </row>
        <row r="2">
          <cell r="A2" t="str">
            <v>Premios de actividades internas (bonos de restaurantes, boletas de cine)</v>
          </cell>
          <cell r="B2" t="str">
            <v>212020200903</v>
          </cell>
          <cell r="C2">
            <v>0.19</v>
          </cell>
        </row>
        <row r="3">
          <cell r="A3" t="str">
            <v>Renovación cámara fotográfica</v>
          </cell>
          <cell r="B3" t="str">
            <v>212010100401010601</v>
          </cell>
          <cell r="C3">
            <v>0.19</v>
          </cell>
        </row>
        <row r="4">
          <cell r="A4" t="str">
            <v>Atención a personalidades o regalos</v>
          </cell>
          <cell r="B4" t="str">
            <v>212020200801</v>
          </cell>
          <cell r="C4">
            <v>0.19</v>
          </cell>
        </row>
        <row r="5">
          <cell r="A5" t="str">
            <v>Intranet</v>
          </cell>
          <cell r="B5" t="str">
            <v>21201010050203010102</v>
          </cell>
          <cell r="C5">
            <v>0.19</v>
          </cell>
        </row>
        <row r="6">
          <cell r="A6" t="str">
            <v>Desayunos periodistas</v>
          </cell>
          <cell r="B6" t="str">
            <v>215020801</v>
          </cell>
          <cell r="C6">
            <v>1.9E-3</v>
          </cell>
        </row>
        <row r="7">
          <cell r="A7" t="str">
            <v>Relacionamiento periodistas fechas especiales</v>
          </cell>
          <cell r="B7" t="str">
            <v>215020801</v>
          </cell>
          <cell r="C7">
            <v>0.19</v>
          </cell>
        </row>
        <row r="8">
          <cell r="A8" t="str">
            <v xml:space="preserve">Alimentos Y Bebidas </v>
          </cell>
          <cell r="B8" t="str">
            <v>212020200602</v>
          </cell>
          <cell r="C8">
            <v>0.19</v>
          </cell>
        </row>
        <row r="9">
          <cell r="A9" t="str">
            <v xml:space="preserve">Prestación De Servicios Para La Revisoría Fiscal </v>
          </cell>
          <cell r="B9" t="str">
            <v>212020200901</v>
          </cell>
          <cell r="C9">
            <v>0.19</v>
          </cell>
        </row>
        <row r="10">
          <cell r="A10" t="str">
            <v xml:space="preserve">Gastos De Viaje </v>
          </cell>
          <cell r="B10" t="str">
            <v>21101010011001</v>
          </cell>
          <cell r="C10">
            <v>0</v>
          </cell>
        </row>
        <row r="11">
          <cell r="A11" t="str">
            <v>Peajes-Flypass</v>
          </cell>
          <cell r="B11" t="str">
            <v>21101010011001</v>
          </cell>
          <cell r="C11">
            <v>0.19</v>
          </cell>
        </row>
        <row r="12">
          <cell r="A12" t="str">
            <v xml:space="preserve">Gasolina, Lavada Vehículo </v>
          </cell>
          <cell r="B12" t="str">
            <v>215020501</v>
          </cell>
          <cell r="C12">
            <v>0.19</v>
          </cell>
        </row>
        <row r="13">
          <cell r="A13" t="str">
            <v xml:space="preserve">Mantenimiento Vehículo </v>
          </cell>
          <cell r="B13" t="str">
            <v>215020501</v>
          </cell>
          <cell r="C13">
            <v>0.19</v>
          </cell>
        </row>
        <row r="14">
          <cell r="A14" t="str">
            <v>Tecnicomecanica Del Vehículo</v>
          </cell>
          <cell r="B14" t="str">
            <v>215020501</v>
          </cell>
          <cell r="C14">
            <v>0.19</v>
          </cell>
        </row>
        <row r="15">
          <cell r="A15" t="str">
            <v>Impuestos Del Vehículo</v>
          </cell>
          <cell r="B15" t="str">
            <v>218015401</v>
          </cell>
          <cell r="C15">
            <v>0</v>
          </cell>
        </row>
        <row r="16">
          <cell r="A16" t="str">
            <v>Pólizas Del Vehículo</v>
          </cell>
          <cell r="B16" t="str">
            <v>212020200803</v>
          </cell>
          <cell r="C16">
            <v>0.19</v>
          </cell>
        </row>
        <row r="17">
          <cell r="A17" t="str">
            <v>Actividades Bienestar laboral (deportivas, academicas, dia de los niños)</v>
          </cell>
          <cell r="B17" t="str">
            <v>212020200903</v>
          </cell>
          <cell r="C17">
            <v>0.19</v>
          </cell>
        </row>
        <row r="18">
          <cell r="A18" t="str">
            <v>Asesorías psicológicas Medellín y Bogotá</v>
          </cell>
          <cell r="B18" t="str">
            <v>212020200903</v>
          </cell>
          <cell r="C18">
            <v>0.19</v>
          </cell>
        </row>
        <row r="19">
          <cell r="A19" t="str">
            <v>Beneficio De Salud (Propuesta de ajustarlo a $165.000, hace 4 años esta en 150.000)</v>
          </cell>
          <cell r="B19" t="str">
            <v>212020200903</v>
          </cell>
          <cell r="C19">
            <v>0</v>
          </cell>
        </row>
        <row r="20">
          <cell r="A20" t="str">
            <v>Bienestar laboral Bogotá (Actividades)</v>
          </cell>
          <cell r="B20" t="str">
            <v>212020200903</v>
          </cell>
          <cell r="C20">
            <v>0.19</v>
          </cell>
        </row>
        <row r="21">
          <cell r="A21" t="str">
            <v>Detalles Bienestar laboral (Souvenirs colaboradores fechas especiales: día de la madre, padre, hombre, mujer, velitas, amor y amistad, cumpleaños empleados, eucaristias, actividades deportivas, grados, condolencias, dia de los niños)</v>
          </cell>
          <cell r="B21" t="str">
            <v>212020200903</v>
          </cell>
          <cell r="C21">
            <v>0.19</v>
          </cell>
        </row>
        <row r="22">
          <cell r="A22" t="str">
            <v xml:space="preserve">En Plaza Se Come Como En Casa </v>
          </cell>
          <cell r="B22" t="str">
            <v>212020200903</v>
          </cell>
          <cell r="C22">
            <v>0.19</v>
          </cell>
        </row>
        <row r="23">
          <cell r="A23" t="str">
            <v>Funeraria</v>
          </cell>
          <cell r="B23" t="str">
            <v>212020200903</v>
          </cell>
          <cell r="C23">
            <v>0.19</v>
          </cell>
        </row>
        <row r="24">
          <cell r="A24" t="str">
            <v>Plan de formación corporativo</v>
          </cell>
          <cell r="B24" t="str">
            <v>212020200903</v>
          </cell>
          <cell r="C24">
            <v>0.19</v>
          </cell>
        </row>
        <row r="25">
          <cell r="A25" t="str">
            <v>Presupuesto Aux De Estudio (Política De Bienestar)</v>
          </cell>
          <cell r="B25" t="str">
            <v>212020200903</v>
          </cell>
          <cell r="C25">
            <v>0</v>
          </cell>
        </row>
        <row r="26">
          <cell r="A26" t="str">
            <v>Auditoria anual</v>
          </cell>
          <cell r="B26" t="str">
            <v>212020200901</v>
          </cell>
          <cell r="C26">
            <v>0.19</v>
          </cell>
        </row>
        <row r="27">
          <cell r="A27" t="str">
            <v xml:space="preserve">Curso de Alturas </v>
          </cell>
          <cell r="B27" t="str">
            <v>212020200901</v>
          </cell>
          <cell r="C27">
            <v>0.19</v>
          </cell>
        </row>
        <row r="28">
          <cell r="A28" t="str">
            <v xml:space="preserve">Curso primeros auxilios Bogota </v>
          </cell>
          <cell r="B28" t="str">
            <v>212020200901</v>
          </cell>
          <cell r="C28">
            <v>0.19</v>
          </cell>
        </row>
        <row r="29">
          <cell r="A29" t="str">
            <v>Estudios de seguridad</v>
          </cell>
          <cell r="B29" t="str">
            <v>212020200901</v>
          </cell>
          <cell r="C29">
            <v>0.19</v>
          </cell>
        </row>
        <row r="30">
          <cell r="A30" t="str">
            <v>Exámenes de aptitud trabajo en alturas</v>
          </cell>
          <cell r="B30" t="str">
            <v>212020200901</v>
          </cell>
          <cell r="C30">
            <v>0.19</v>
          </cell>
        </row>
        <row r="31">
          <cell r="A31" t="str">
            <v>Examenes periódicos a todo el personal, ingresos, retiros, periódicos.</v>
          </cell>
          <cell r="B31" t="str">
            <v>212020200901</v>
          </cell>
          <cell r="C31">
            <v>0.19</v>
          </cell>
        </row>
        <row r="32">
          <cell r="A32" t="str">
            <v>Gestión de desempeño</v>
          </cell>
          <cell r="B32" t="str">
            <v>212020200901</v>
          </cell>
          <cell r="C32">
            <v>0.19</v>
          </cell>
        </row>
        <row r="33">
          <cell r="A33" t="str">
            <v>Gestión del riesgo</v>
          </cell>
          <cell r="B33" t="str">
            <v>212020200901</v>
          </cell>
          <cell r="C33">
            <v>0.19</v>
          </cell>
        </row>
        <row r="34">
          <cell r="A34" t="str">
            <v>Inspección y certificación de Equipo en Alturas (arnés, frenos, eslingas, cuerdas, cascos, mosquetones, etc)</v>
          </cell>
          <cell r="B34" t="str">
            <v>212020200901</v>
          </cell>
          <cell r="C34">
            <v>0.19</v>
          </cell>
        </row>
        <row r="35">
          <cell r="A35" t="str">
            <v>Inspección y certificación puntos de anclaje y lineas de vida</v>
          </cell>
          <cell r="B35" t="str">
            <v>212020200901</v>
          </cell>
          <cell r="C35">
            <v>0.19</v>
          </cell>
        </row>
        <row r="36">
          <cell r="A36" t="str">
            <v>Medición de clima organizacional</v>
          </cell>
          <cell r="B36" t="str">
            <v>212020200901</v>
          </cell>
          <cell r="C36">
            <v>0.19</v>
          </cell>
        </row>
        <row r="37">
          <cell r="A37" t="str">
            <v>Proyecto diversidad e inclusión</v>
          </cell>
          <cell r="B37" t="str">
            <v>212020200901</v>
          </cell>
          <cell r="C37">
            <v>0.19</v>
          </cell>
        </row>
        <row r="38">
          <cell r="A38" t="str">
            <v>Semana de la salud Bogotá</v>
          </cell>
          <cell r="B38" t="str">
            <v>212020200901</v>
          </cell>
          <cell r="C38">
            <v>0.19</v>
          </cell>
        </row>
        <row r="39">
          <cell r="A39" t="str">
            <v>Semana de la salud Medellín</v>
          </cell>
          <cell r="B39" t="str">
            <v>212020200901</v>
          </cell>
          <cell r="C39">
            <v>0.19</v>
          </cell>
        </row>
        <row r="40">
          <cell r="A40" t="str">
            <v>Calzado de seguridad</v>
          </cell>
          <cell r="B40" t="str">
            <v>212020200804</v>
          </cell>
          <cell r="C40">
            <v>0.19</v>
          </cell>
        </row>
        <row r="41">
          <cell r="A41" t="str">
            <v>Descansa pies</v>
          </cell>
          <cell r="B41" t="str">
            <v>212020200804</v>
          </cell>
          <cell r="C41">
            <v>0.19</v>
          </cell>
        </row>
        <row r="42">
          <cell r="A42" t="str">
            <v>Dotación de elementos de protección personal (guantes, mascarillas, protección auditiva, monogafas, cascos etc).</v>
          </cell>
          <cell r="B42" t="str">
            <v>212020200804</v>
          </cell>
          <cell r="C42">
            <v>0.19</v>
          </cell>
        </row>
        <row r="43">
          <cell r="A43" t="str">
            <v>Dotacion elementos de la brigada, comité de emergencia  (chalecos, casco, botas)</v>
          </cell>
          <cell r="B43" t="str">
            <v>212020200804</v>
          </cell>
          <cell r="C43">
            <v>0.19</v>
          </cell>
        </row>
        <row r="44">
          <cell r="A44" t="str">
            <v>Dotación presentación personal</v>
          </cell>
          <cell r="B44" t="str">
            <v>212020200804</v>
          </cell>
          <cell r="C44">
            <v>0.19</v>
          </cell>
        </row>
        <row r="45">
          <cell r="A45" t="str">
            <v>Dotación y mantenimiento GYM</v>
          </cell>
          <cell r="B45" t="str">
            <v>212020200804</v>
          </cell>
          <cell r="C45">
            <v>0.19</v>
          </cell>
        </row>
        <row r="46">
          <cell r="A46" t="str">
            <v>Elementos botiquin primeros auxilios y enfermerías (s van a incrementar 2 enfermerias)</v>
          </cell>
          <cell r="B46" t="str">
            <v>212020200804</v>
          </cell>
          <cell r="C46">
            <v>0.19</v>
          </cell>
        </row>
        <row r="47">
          <cell r="A47" t="str">
            <v>Elementos de protección contra caidas (poleas, azap. ID, puños de asceso, hondilla, cuerdas, eslingas, cintas de posicionamiento, cintas de anclaje certificado, etc)Revision equipo de alturas (en agosto 2025)</v>
          </cell>
          <cell r="B47" t="str">
            <v>212020200804</v>
          </cell>
          <cell r="C47">
            <v>0.19</v>
          </cell>
        </row>
        <row r="48">
          <cell r="A48" t="str">
            <v>Elementos pausas activas</v>
          </cell>
          <cell r="B48" t="str">
            <v>212020200804</v>
          </cell>
          <cell r="C48">
            <v>0.19</v>
          </cell>
        </row>
        <row r="49">
          <cell r="A49" t="str">
            <v>Sillas ergonomicas nuevas y reparación</v>
          </cell>
          <cell r="B49" t="str">
            <v>212020200804</v>
          </cell>
          <cell r="C49">
            <v>0.19</v>
          </cell>
        </row>
        <row r="50">
          <cell r="A50" t="str">
            <v>Viajes a Oficinas de Bogotá, seguimiento implemantacion del SSGT en esta sede</v>
          </cell>
          <cell r="B50" t="str">
            <v>21101010011001</v>
          </cell>
          <cell r="C50">
            <v>0</v>
          </cell>
        </row>
        <row r="51">
          <cell r="A51" t="str">
            <v>Bolsa de carnet para incluir tira, y pin</v>
          </cell>
          <cell r="B51" t="str">
            <v>212020200801</v>
          </cell>
          <cell r="C51">
            <v>0.19</v>
          </cell>
        </row>
        <row r="52">
          <cell r="A52" t="str">
            <v>Kit endomarketing</v>
          </cell>
          <cell r="B52" t="str">
            <v>215020801</v>
          </cell>
          <cell r="C52">
            <v>0.19</v>
          </cell>
        </row>
        <row r="53">
          <cell r="A53" t="str">
            <v>Señaletica- Actualización de la señalización de evacuación de los recintos, imprimir política con nueva firma del gerente 2025</v>
          </cell>
          <cell r="B53" t="str">
            <v>215020801</v>
          </cell>
          <cell r="C53">
            <v>0.19</v>
          </cell>
        </row>
        <row r="54">
          <cell r="A54" t="str">
            <v xml:space="preserve">Actualizaciones Normativas </v>
          </cell>
          <cell r="B54" t="str">
            <v>212020200901</v>
          </cell>
          <cell r="C54">
            <v>0.19</v>
          </cell>
        </row>
        <row r="55">
          <cell r="A55" t="str">
            <v>Asesoria Cambiaria</v>
          </cell>
          <cell r="B55" t="str">
            <v>212020200901</v>
          </cell>
          <cell r="C55">
            <v>0.19</v>
          </cell>
        </row>
        <row r="56">
          <cell r="A56" t="str">
            <v xml:space="preserve">Asesoría tributaria </v>
          </cell>
          <cell r="B56" t="str">
            <v>212020200901</v>
          </cell>
          <cell r="C56">
            <v>0.19</v>
          </cell>
        </row>
        <row r="57">
          <cell r="A57" t="str">
            <v xml:space="preserve">Desarrollo micrositio para certificados tributarios </v>
          </cell>
          <cell r="B57" t="str">
            <v>212020200901</v>
          </cell>
          <cell r="C57">
            <v>0.19</v>
          </cell>
        </row>
        <row r="58">
          <cell r="A58" t="str">
            <v>Cuota De Fiscalización Contraloría</v>
          </cell>
          <cell r="B58" t="str">
            <v>218040101</v>
          </cell>
          <cell r="C58">
            <v>0</v>
          </cell>
        </row>
        <row r="59">
          <cell r="A59" t="str">
            <v>Contratación Firmas Digitales</v>
          </cell>
          <cell r="B59" t="str">
            <v>21201010050203010101</v>
          </cell>
          <cell r="C59">
            <v>0.19</v>
          </cell>
        </row>
        <row r="60">
          <cell r="A60" t="str">
            <v xml:space="preserve">Viáticos </v>
          </cell>
          <cell r="B60" t="str">
            <v>21101010011001</v>
          </cell>
          <cell r="C60">
            <v>0</v>
          </cell>
        </row>
        <row r="61">
          <cell r="A61" t="str">
            <v>Viáticos  DF</v>
          </cell>
          <cell r="B61" t="str">
            <v>21101010011001</v>
          </cell>
          <cell r="C61">
            <v>0</v>
          </cell>
        </row>
        <row r="62">
          <cell r="A62" t="str">
            <v>Otros Impuestos Y Contribuciones</v>
          </cell>
          <cell r="B62" t="str">
            <v>218015401</v>
          </cell>
          <cell r="C62">
            <v>0</v>
          </cell>
        </row>
        <row r="63">
          <cell r="A63" t="str">
            <v>Mantenimiento bienes inmuebles (contadores, reparación humedades, llaves y mantenimientos generales)</v>
          </cell>
          <cell r="B63" t="str">
            <v>215020501</v>
          </cell>
          <cell r="C63">
            <v>0</v>
          </cell>
        </row>
        <row r="64">
          <cell r="A64" t="str">
            <v>Mantenimiento UPS Sistema Guiado</v>
          </cell>
          <cell r="B64" t="str">
            <v>215020501</v>
          </cell>
          <cell r="C64">
            <v>0.19</v>
          </cell>
        </row>
        <row r="65">
          <cell r="A65" t="str">
            <v>Sistema De Detección De Inundación O Contra Incendios Para La Bodea 10 Del Pabellón Verde</v>
          </cell>
          <cell r="B65" t="str">
            <v>212020200900</v>
          </cell>
          <cell r="C65">
            <v>0.19</v>
          </cell>
        </row>
        <row r="66">
          <cell r="A66" t="str">
            <v>Caja Menor</v>
          </cell>
          <cell r="B66" t="str">
            <v>212020100301</v>
          </cell>
          <cell r="C66">
            <v>0.19</v>
          </cell>
        </row>
        <row r="67">
          <cell r="A67" t="str">
            <v>Apoyo Tesorería</v>
          </cell>
          <cell r="B67" t="str">
            <v>212020200901</v>
          </cell>
          <cell r="C67">
            <v>0</v>
          </cell>
        </row>
        <row r="68">
          <cell r="A68" t="str">
            <v>Horas De Desarrollo Workmanager Proyecto De Sistematización Cad</v>
          </cell>
          <cell r="B68" t="str">
            <v>212020200901</v>
          </cell>
          <cell r="C68">
            <v>0.19</v>
          </cell>
        </row>
        <row r="69">
          <cell r="A69" t="str">
            <v>personal de apoyo a la gestion</v>
          </cell>
          <cell r="B69" t="str">
            <v>212020200901</v>
          </cell>
          <cell r="C69">
            <v>0</v>
          </cell>
        </row>
        <row r="70">
          <cell r="A70" t="str">
            <v>Recurso Humano (Apoyo Para La Aplicación De La Tvd</v>
          </cell>
          <cell r="B70" t="str">
            <v>212020200901</v>
          </cell>
          <cell r="C70">
            <v>0</v>
          </cell>
        </row>
        <row r="71">
          <cell r="A71" t="str">
            <v>Facturacion Electronica</v>
          </cell>
          <cell r="B71" t="str">
            <v>21201010050203010101</v>
          </cell>
          <cell r="C71">
            <v>0.19</v>
          </cell>
        </row>
        <row r="72">
          <cell r="A72" t="str">
            <v>Gastos Bancarios</v>
          </cell>
          <cell r="B72" t="str">
            <v>215020701</v>
          </cell>
          <cell r="C72">
            <v>0</v>
          </cell>
        </row>
        <row r="73">
          <cell r="A73" t="str">
            <v>Gravamen Financiero</v>
          </cell>
          <cell r="B73" t="str">
            <v>215020702</v>
          </cell>
          <cell r="C73">
            <v>0</v>
          </cell>
        </row>
        <row r="74">
          <cell r="A74" t="str">
            <v>Compra De Cajas De Archivo</v>
          </cell>
          <cell r="B74" t="str">
            <v>215010301</v>
          </cell>
          <cell r="C74">
            <v>0.19</v>
          </cell>
        </row>
        <row r="75">
          <cell r="A75" t="str">
            <v>Compra De Carpetas Para Archivar</v>
          </cell>
          <cell r="B75" t="str">
            <v>215010301</v>
          </cell>
          <cell r="C75">
            <v>0.19</v>
          </cell>
        </row>
        <row r="76">
          <cell r="A76" t="str">
            <v>Compra De Sticker Para Radicación</v>
          </cell>
          <cell r="B76" t="str">
            <v>215010301</v>
          </cell>
          <cell r="C76">
            <v>0.19</v>
          </cell>
        </row>
        <row r="77">
          <cell r="A77" t="str">
            <v>Contrato De Correspondencia Enviada Empresa De Mensajería</v>
          </cell>
          <cell r="B77" t="str">
            <v>212020200802</v>
          </cell>
          <cell r="C77">
            <v>0.19</v>
          </cell>
        </row>
        <row r="78">
          <cell r="A78" t="str">
            <v>Datacenter, Licencias, Almacenamiento, Canal de Comunucaciones, Bases de Datos, Servidores.Gasto Licencias Y Software</v>
          </cell>
          <cell r="B78" t="str">
            <v>212020200601</v>
          </cell>
          <cell r="C78">
            <v>0.19</v>
          </cell>
        </row>
        <row r="79">
          <cell r="A79" t="str">
            <v>Equipos de cómputo para Plaza Mayor</v>
          </cell>
          <cell r="B79" t="str">
            <v>212020200601</v>
          </cell>
          <cell r="C79">
            <v>0.19</v>
          </cell>
        </row>
        <row r="80">
          <cell r="A80" t="str">
            <v>Renting Impresión</v>
          </cell>
          <cell r="B80" t="str">
            <v>212020200601</v>
          </cell>
          <cell r="C80">
            <v>0.19</v>
          </cell>
        </row>
        <row r="81">
          <cell r="A81" t="str">
            <v>Horas de consultoria o soporte personalizado software Ungerboeck</v>
          </cell>
          <cell r="B81" t="str">
            <v>212020200901</v>
          </cell>
          <cell r="C81">
            <v>0.19</v>
          </cell>
        </row>
        <row r="82">
          <cell r="A82" t="str">
            <v>Migración Telefonía Plaza Mayor</v>
          </cell>
          <cell r="B82" t="str">
            <v>212010100401010601</v>
          </cell>
          <cell r="C82">
            <v>0</v>
          </cell>
        </row>
        <row r="83">
          <cell r="A83" t="str">
            <v xml:space="preserve">Adquisición de  185 licencias de Ofimática, correo y Aplicaciones </v>
          </cell>
          <cell r="B83" t="str">
            <v>21201010050203010101</v>
          </cell>
          <cell r="C83">
            <v>0.19</v>
          </cell>
        </row>
        <row r="84">
          <cell r="A84" t="str">
            <v>Colección Architecture, Engineering &amp; Construction (1 Licencia)</v>
          </cell>
          <cell r="B84" t="str">
            <v>21201010050203010101</v>
          </cell>
          <cell r="C84">
            <v>0.19</v>
          </cell>
        </row>
        <row r="85">
          <cell r="A85" t="str">
            <v>Licencia Llavero Electrónico Traka Web y mantenimiento Anual</v>
          </cell>
          <cell r="B85" t="str">
            <v>21201010050203010101</v>
          </cell>
          <cell r="C85">
            <v>0.19</v>
          </cell>
        </row>
        <row r="86">
          <cell r="A86" t="str">
            <v>Licencia Lumion 2024</v>
          </cell>
          <cell r="B86" t="str">
            <v>21201010050203010101</v>
          </cell>
          <cell r="C86">
            <v>0.19</v>
          </cell>
        </row>
        <row r="87">
          <cell r="A87" t="str">
            <v>Licencia Software Ungerboeck</v>
          </cell>
          <cell r="B87" t="str">
            <v>21201010050203010101</v>
          </cell>
          <cell r="C87">
            <v>0.19</v>
          </cell>
        </row>
        <row r="88">
          <cell r="A88" t="str">
            <v>Licenciamiento Kaspersky (155 Lic.)</v>
          </cell>
          <cell r="B88" t="str">
            <v>21201010050203010101</v>
          </cell>
          <cell r="C88">
            <v>0.19</v>
          </cell>
        </row>
        <row r="89">
          <cell r="A89" t="str">
            <v>Licencias Creative Cloud</v>
          </cell>
          <cell r="B89" t="str">
            <v>21201010050203010101</v>
          </cell>
          <cell r="C89">
            <v>0.19</v>
          </cell>
        </row>
        <row r="90">
          <cell r="A90" t="str">
            <v>SAFIX SAAS para 110 usuarios para el manejo de los módulos de Contabilidad, Inventario, Compras, Cartera, Tesorería, Presupuesto, Activos Fijos, Bienes Inmuebles, Nómina, Talento Humano y costos</v>
          </cell>
          <cell r="B90" t="str">
            <v>21201010050203010101</v>
          </cell>
          <cell r="C90">
            <v>0.19</v>
          </cell>
        </row>
        <row r="91">
          <cell r="A91" t="str">
            <v>Contrato de Internet eventos para la operación de Plaza Mayor</v>
          </cell>
          <cell r="B91" t="str">
            <v>215020810</v>
          </cell>
          <cell r="C91">
            <v>0.19</v>
          </cell>
        </row>
        <row r="92">
          <cell r="A92" t="str">
            <v>Migración e Implementación solución Microsoft</v>
          </cell>
          <cell r="B92" t="str">
            <v>21201010050203010102</v>
          </cell>
          <cell r="C92">
            <v>0.19</v>
          </cell>
        </row>
        <row r="93">
          <cell r="A93" t="str">
            <v>Renovacion de Licencias de Anydesk</v>
          </cell>
          <cell r="B93" t="str">
            <v>21201010050203010102</v>
          </cell>
          <cell r="C93">
            <v>0.19</v>
          </cell>
        </row>
        <row r="94">
          <cell r="A94" t="str">
            <v>Compra Soporte y Mantenimiento Control de Acceso Biométrico (Reconocimiento Fácial)</v>
          </cell>
          <cell r="B94" t="str">
            <v>215020501</v>
          </cell>
          <cell r="C94">
            <v>0.19</v>
          </cell>
        </row>
        <row r="95">
          <cell r="A95" t="str">
            <v>Mantenimiento y horas de desarrollo Workmanager</v>
          </cell>
          <cell r="B95" t="str">
            <v>215020501</v>
          </cell>
          <cell r="C95">
            <v>0.19</v>
          </cell>
        </row>
        <row r="96">
          <cell r="A96" t="str">
            <v>Suministro de Accesorios Tecnológicos</v>
          </cell>
          <cell r="B96" t="str">
            <v>215010301</v>
          </cell>
          <cell r="C96">
            <v>0.19</v>
          </cell>
        </row>
        <row r="97">
          <cell r="A97" t="str">
            <v>Servicios Telecomunicaciones Tigo UNE.</v>
          </cell>
          <cell r="B97" t="str">
            <v>212020200802</v>
          </cell>
          <cell r="C97">
            <v>0.19</v>
          </cell>
        </row>
        <row r="98">
          <cell r="A98" t="str">
            <v>Arrendamiento de frecuencias digitales para radios Motorola</v>
          </cell>
          <cell r="B98" t="str">
            <v>212020200601</v>
          </cell>
          <cell r="C98">
            <v>0.19</v>
          </cell>
        </row>
        <row r="99">
          <cell r="A99" t="str">
            <v>Mantenimiento de radios Motorola y Radiofrecuencia</v>
          </cell>
          <cell r="B99" t="str">
            <v>212020200601</v>
          </cell>
          <cell r="C99">
            <v>0.19</v>
          </cell>
        </row>
        <row r="100">
          <cell r="A100" t="str">
            <v>Control de plagas</v>
          </cell>
          <cell r="B100" t="str">
            <v>212020200901</v>
          </cell>
          <cell r="C100">
            <v>0.19</v>
          </cell>
        </row>
        <row r="101">
          <cell r="A101" t="str">
            <v>Mejora olores baños</v>
          </cell>
          <cell r="B101" t="str">
            <v>212020200901</v>
          </cell>
          <cell r="C101">
            <v>0.19</v>
          </cell>
        </row>
        <row r="102">
          <cell r="A102" t="str">
            <v>Acometidas de gas para los eventos</v>
          </cell>
          <cell r="B102" t="str">
            <v>215020804</v>
          </cell>
          <cell r="C102">
            <v>0.19</v>
          </cell>
        </row>
        <row r="103">
          <cell r="A103" t="str">
            <v>Dsitrito Frio</v>
          </cell>
          <cell r="B103" t="str">
            <v>212020200604</v>
          </cell>
          <cell r="C103">
            <v>0</v>
          </cell>
        </row>
        <row r="104">
          <cell r="A104" t="str">
            <v>Migracion a iluminacion led parqueaderos</v>
          </cell>
          <cell r="B104" t="str">
            <v>212010100401010601</v>
          </cell>
          <cell r="C104">
            <v>0</v>
          </cell>
        </row>
        <row r="105">
          <cell r="A105" t="str">
            <v xml:space="preserve">Sisitema de control para repotenciación y modernización de escaleras eléctricas </v>
          </cell>
          <cell r="B105" t="str">
            <v>212010100401010601</v>
          </cell>
          <cell r="C105">
            <v>0</v>
          </cell>
        </row>
        <row r="106">
          <cell r="A106" t="str">
            <v>Mantenimiento de lucarnas pabellon verde</v>
          </cell>
          <cell r="B106" t="str">
            <v>23201010010204</v>
          </cell>
          <cell r="C106">
            <v>0.19</v>
          </cell>
        </row>
        <row r="107">
          <cell r="A107" t="str">
            <v>Bombas sumergiles aguas residuales</v>
          </cell>
          <cell r="B107" t="str">
            <v>215020501</v>
          </cell>
          <cell r="C107">
            <v>0.19</v>
          </cell>
        </row>
        <row r="108">
          <cell r="A108" t="str">
            <v>Contratos obras menores</v>
          </cell>
          <cell r="B108" t="str">
            <v>215020501</v>
          </cell>
          <cell r="C108">
            <v>0.19</v>
          </cell>
        </row>
        <row r="109">
          <cell r="A109" t="str">
            <v>REFORMA, TRASLADO E INSTALACIÓN DE RED DE GAS NATURAL EXISTEN EN EL PASILLONORTE DEL PABELLÓN VERDE DE PLAZA MAYOR MEDELLÍN S. A</v>
          </cell>
          <cell r="B109" t="str">
            <v>215020501</v>
          </cell>
          <cell r="C109">
            <v>0.19</v>
          </cell>
        </row>
        <row r="110">
          <cell r="A110" t="str">
            <v>Hidrofugado  piedra royal veta</v>
          </cell>
          <cell r="B110" t="str">
            <v>215020501</v>
          </cell>
          <cell r="C110">
            <v>0.19</v>
          </cell>
        </row>
        <row r="111">
          <cell r="A111" t="str">
            <v>Impermeabilización cubierta exposiciones (faltante) y terraza administrativa convenciones- costado norte plazoleta caja de madera- terraza exposiciones, zona de comidas exposciones - terraza lavadores pabellon verde</v>
          </cell>
          <cell r="B111" t="str">
            <v>215020501</v>
          </cell>
          <cell r="C111">
            <v>1.9E-2</v>
          </cell>
        </row>
        <row r="112">
          <cell r="A112" t="str">
            <v>Limpieza de tuberias baterias de baños</v>
          </cell>
          <cell r="B112" t="str">
            <v>215020501</v>
          </cell>
          <cell r="C112">
            <v>0.19</v>
          </cell>
        </row>
        <row r="113">
          <cell r="A113" t="str">
            <v>Mantenimiento Ascensores y escaleras electricas</v>
          </cell>
          <cell r="B113" t="str">
            <v>215020501</v>
          </cell>
          <cell r="C113">
            <v>0.19</v>
          </cell>
        </row>
        <row r="114">
          <cell r="A114" t="str">
            <v>Mantenimiento carpinteria metalica</v>
          </cell>
          <cell r="B114" t="str">
            <v>215020501</v>
          </cell>
          <cell r="C114">
            <v>0.19</v>
          </cell>
        </row>
        <row r="115">
          <cell r="A115" t="str">
            <v>Mantenimiento de elevadores moviles</v>
          </cell>
          <cell r="B115" t="str">
            <v>215020501</v>
          </cell>
          <cell r="C115">
            <v>0.19</v>
          </cell>
        </row>
        <row r="116">
          <cell r="A116" t="str">
            <v>Mantenimiento de herramienta</v>
          </cell>
          <cell r="B116" t="str">
            <v>215020501</v>
          </cell>
          <cell r="C116">
            <v>0.19</v>
          </cell>
        </row>
        <row r="117">
          <cell r="A117" t="str">
            <v>Mantenimiento de medidores y centro de medicion Gas Natural</v>
          </cell>
          <cell r="B117" t="str">
            <v>215020501</v>
          </cell>
          <cell r="C117">
            <v>0.19</v>
          </cell>
        </row>
        <row r="118">
          <cell r="A118" t="str">
            <v>Mantenimiento de pisos</v>
          </cell>
          <cell r="B118" t="str">
            <v>215020501</v>
          </cell>
          <cell r="C118">
            <v>0.19</v>
          </cell>
        </row>
        <row r="119">
          <cell r="A119" t="str">
            <v>Mantenimiento de puertas electronicas y deslizantes</v>
          </cell>
          <cell r="B119" t="str">
            <v>215020501</v>
          </cell>
          <cell r="C119">
            <v>0.19</v>
          </cell>
        </row>
        <row r="120">
          <cell r="A120" t="str">
            <v>Mantenimiento de Señalizacion antideslizante</v>
          </cell>
          <cell r="B120" t="str">
            <v>215020501</v>
          </cell>
          <cell r="C120">
            <v>0.19</v>
          </cell>
        </row>
        <row r="121">
          <cell r="A121" t="str">
            <v>Mantenimiento de ups</v>
          </cell>
          <cell r="B121" t="str">
            <v>215020501</v>
          </cell>
          <cell r="C121">
            <v>0.19</v>
          </cell>
        </row>
        <row r="122">
          <cell r="A122" t="str">
            <v>Mantenimiento madera</v>
          </cell>
          <cell r="B122" t="str">
            <v>215020501</v>
          </cell>
          <cell r="C122">
            <v>0.19</v>
          </cell>
        </row>
        <row r="123">
          <cell r="A123" t="str">
            <v>Mantenimiento paneles acusticos Conferencias A-B-C-D (Acustica)</v>
          </cell>
          <cell r="B123" t="str">
            <v>215020501</v>
          </cell>
          <cell r="C123">
            <v>0.19</v>
          </cell>
        </row>
        <row r="124">
          <cell r="A124" t="str">
            <v>Mantenimiento paneles acusticos Gran salón - comisiones (Arista y Quatro)</v>
          </cell>
          <cell r="B124" t="str">
            <v>215020501</v>
          </cell>
          <cell r="C124">
            <v>0.19</v>
          </cell>
        </row>
        <row r="125">
          <cell r="A125" t="str">
            <v>Mantenimiento Planta electrica</v>
          </cell>
          <cell r="B125" t="str">
            <v>215020501</v>
          </cell>
          <cell r="C125">
            <v>0.19</v>
          </cell>
        </row>
        <row r="126">
          <cell r="A126" t="str">
            <v>Mantenimiento red contra incendio</v>
          </cell>
          <cell r="B126" t="str">
            <v>215020501</v>
          </cell>
          <cell r="C126">
            <v>0.19</v>
          </cell>
        </row>
        <row r="127">
          <cell r="A127" t="str">
            <v>Mantenimiento y recarga de extintores</v>
          </cell>
          <cell r="B127" t="str">
            <v>215020501</v>
          </cell>
          <cell r="C127">
            <v>0.19</v>
          </cell>
        </row>
        <row r="128">
          <cell r="A128" t="str">
            <v>Mantenimieto de cortinas blackout</v>
          </cell>
          <cell r="B128" t="str">
            <v>215020501</v>
          </cell>
          <cell r="C128">
            <v>0.19</v>
          </cell>
        </row>
        <row r="129">
          <cell r="A129" t="str">
            <v>Pintura de fachada y escenario en madera del gran salon</v>
          </cell>
          <cell r="B129" t="str">
            <v>215020501</v>
          </cell>
          <cell r="C129">
            <v>0.19</v>
          </cell>
        </row>
        <row r="130">
          <cell r="A130" t="str">
            <v>Planta de aguas</v>
          </cell>
          <cell r="B130" t="str">
            <v>215020501</v>
          </cell>
          <cell r="C130">
            <v>0.19</v>
          </cell>
        </row>
        <row r="131">
          <cell r="A131" t="str">
            <v>Reparación y cambio de bajantes gran salon</v>
          </cell>
          <cell r="B131" t="str">
            <v>215020501</v>
          </cell>
          <cell r="C131">
            <v>0.19</v>
          </cell>
        </row>
        <row r="132">
          <cell r="A132" t="str">
            <v>Compra de Griferia especial TIG</v>
          </cell>
          <cell r="B132" t="str">
            <v>215010301</v>
          </cell>
          <cell r="C132">
            <v>0.19</v>
          </cell>
        </row>
        <row r="133">
          <cell r="A133" t="str">
            <v>Suministro elementos Electricos</v>
          </cell>
          <cell r="B133" t="str">
            <v>215010301</v>
          </cell>
          <cell r="C133">
            <v>0.19</v>
          </cell>
        </row>
        <row r="134">
          <cell r="A134" t="str">
            <v>Suministro piedra Royal Veta</v>
          </cell>
          <cell r="B134" t="str">
            <v>215010301</v>
          </cell>
          <cell r="C134">
            <v>0.19</v>
          </cell>
        </row>
        <row r="135">
          <cell r="A135" t="str">
            <v>Suministros de Ferreteria</v>
          </cell>
          <cell r="B135" t="str">
            <v>215010301</v>
          </cell>
          <cell r="C135">
            <v>0.19</v>
          </cell>
        </row>
        <row r="136">
          <cell r="A136" t="str">
            <v>Suministros de vidrios y peliculas sandblasting</v>
          </cell>
          <cell r="B136" t="str">
            <v>215010301</v>
          </cell>
          <cell r="C136">
            <v>0.19</v>
          </cell>
        </row>
        <row r="137">
          <cell r="A137" t="str">
            <v>Suministros elementos aire acondicionado</v>
          </cell>
          <cell r="B137" t="str">
            <v>215010301</v>
          </cell>
          <cell r="C137">
            <v>0.19</v>
          </cell>
        </row>
        <row r="138">
          <cell r="A138" t="str">
            <v>Epm acueducto</v>
          </cell>
          <cell r="B138" t="str">
            <v>212020200603</v>
          </cell>
          <cell r="C138">
            <v>0</v>
          </cell>
        </row>
        <row r="139">
          <cell r="A139" t="str">
            <v>Epm energia</v>
          </cell>
          <cell r="B139" t="str">
            <v>212020200603</v>
          </cell>
          <cell r="C139">
            <v>0</v>
          </cell>
        </row>
        <row r="140">
          <cell r="A140" t="str">
            <v>Auditoría de Gestión Tecnologica</v>
          </cell>
          <cell r="B140" t="str">
            <v>212020200901</v>
          </cell>
          <cell r="C140">
            <v>0.19</v>
          </cell>
        </row>
        <row r="141">
          <cell r="A141" t="str">
            <v>IziRisk herramienta para cuantificar riesgos</v>
          </cell>
          <cell r="B141" t="str">
            <v>212020200801</v>
          </cell>
          <cell r="C141">
            <v>0.19</v>
          </cell>
        </row>
        <row r="142">
          <cell r="A142" t="str">
            <v>Membresia Auditool</v>
          </cell>
          <cell r="B142" t="str">
            <v>212020200801</v>
          </cell>
          <cell r="C142">
            <v>0.19</v>
          </cell>
        </row>
        <row r="143">
          <cell r="A143" t="str">
            <v>Membresia Inst. Internacional de Auditores Internos</v>
          </cell>
          <cell r="B143" t="str">
            <v>212020200801</v>
          </cell>
          <cell r="C143">
            <v>0.19</v>
          </cell>
        </row>
        <row r="144">
          <cell r="A144" t="str">
            <v xml:space="preserve">Alimentación para eventos </v>
          </cell>
          <cell r="B144" t="str">
            <v>212020200602</v>
          </cell>
          <cell r="C144">
            <v>0.19</v>
          </cell>
        </row>
        <row r="145">
          <cell r="A145" t="str">
            <v>Asesoria estrategica</v>
          </cell>
          <cell r="B145" t="str">
            <v>212020200901</v>
          </cell>
          <cell r="C145">
            <v>0</v>
          </cell>
        </row>
        <row r="146">
          <cell r="A146" t="str">
            <v>Comunicación y fortalecimiento SGC</v>
          </cell>
          <cell r="B146" t="str">
            <v>212020200901</v>
          </cell>
          <cell r="C146">
            <v>0.19</v>
          </cell>
        </row>
        <row r="147">
          <cell r="A147" t="str">
            <v>Divulgación del PMIRS</v>
          </cell>
          <cell r="B147" t="str">
            <v>212020200901</v>
          </cell>
          <cell r="C147">
            <v>0.19</v>
          </cell>
        </row>
        <row r="148">
          <cell r="A148" t="str">
            <v>Implementación de los factores ASG</v>
          </cell>
          <cell r="B148" t="str">
            <v>212020200901</v>
          </cell>
          <cell r="C148">
            <v>0.19</v>
          </cell>
        </row>
        <row r="149">
          <cell r="A149" t="str">
            <v xml:space="preserve">Implementación del modelo de innovación </v>
          </cell>
          <cell r="B149" t="str">
            <v>212020200901</v>
          </cell>
          <cell r="C149">
            <v>0.19</v>
          </cell>
        </row>
        <row r="150">
          <cell r="A150" t="str">
            <v>Sensibilización manejo de residuos</v>
          </cell>
          <cell r="B150" t="str">
            <v>212020200901</v>
          </cell>
          <cell r="C150">
            <v>0.19</v>
          </cell>
        </row>
        <row r="151">
          <cell r="A151" t="str">
            <v>Asesoría Especializada</v>
          </cell>
          <cell r="B151" t="str">
            <v>212020200901</v>
          </cell>
          <cell r="C151">
            <v>0.19</v>
          </cell>
        </row>
        <row r="152">
          <cell r="A152" t="str">
            <v>Recuperación De Cartera</v>
          </cell>
          <cell r="B152" t="str">
            <v>212020200901</v>
          </cell>
          <cell r="C152">
            <v>0.19</v>
          </cell>
        </row>
        <row r="153">
          <cell r="A153" t="str">
            <v>Proceso Oficial de Cumplimiento</v>
          </cell>
          <cell r="B153" t="str">
            <v>212020200901</v>
          </cell>
          <cell r="C153">
            <v>0.19</v>
          </cell>
        </row>
        <row r="154">
          <cell r="A154" t="str">
            <v xml:space="preserve">Gastos De Viaje Y Viáticos </v>
          </cell>
          <cell r="B154" t="str">
            <v>21101010011001</v>
          </cell>
          <cell r="C154">
            <v>0</v>
          </cell>
        </row>
        <row r="155">
          <cell r="A155" t="str">
            <v xml:space="preserve">Gastos Legales Y Publicaciones </v>
          </cell>
          <cell r="B155" t="str">
            <v>212020200902</v>
          </cell>
          <cell r="C155">
            <v>0.19</v>
          </cell>
        </row>
        <row r="156">
          <cell r="A156" t="str">
            <v>Motor De  Búsqueda</v>
          </cell>
          <cell r="B156" t="str">
            <v>21201010050203010102</v>
          </cell>
          <cell r="C156">
            <v>0.19</v>
          </cell>
        </row>
        <row r="157">
          <cell r="A157" t="str">
            <v xml:space="preserve">Programa De Seguros </v>
          </cell>
          <cell r="B157" t="str">
            <v>212020200803</v>
          </cell>
          <cell r="C157">
            <v>0.19</v>
          </cell>
        </row>
        <row r="158">
          <cell r="A158" t="str">
            <v>Insumos De Papelería</v>
          </cell>
          <cell r="B158" t="str">
            <v>215010301</v>
          </cell>
          <cell r="C158">
            <v>0.19</v>
          </cell>
        </row>
        <row r="159">
          <cell r="A159" t="str">
            <v>Transporte Urbano y telefonia cel</v>
          </cell>
          <cell r="B159" t="str">
            <v>212020200802</v>
          </cell>
          <cell r="C159">
            <v>0</v>
          </cell>
        </row>
        <row r="160">
          <cell r="A160" t="str">
            <v xml:space="preserve"> Estibador Manual</v>
          </cell>
          <cell r="B160" t="str">
            <v>215020809</v>
          </cell>
          <cell r="C160">
            <v>0.19</v>
          </cell>
        </row>
        <row r="161">
          <cell r="A161" t="str">
            <v>Licencia Sizfra</v>
          </cell>
          <cell r="B161" t="str">
            <v>215020809</v>
          </cell>
          <cell r="C161">
            <v>0.19</v>
          </cell>
        </row>
        <row r="162">
          <cell r="A162" t="str">
            <v>Alimentación para eventos internos</v>
          </cell>
          <cell r="B162" t="str">
            <v>212020200602</v>
          </cell>
          <cell r="C162">
            <v>1.9E-3</v>
          </cell>
        </row>
        <row r="163">
          <cell r="A163" t="str">
            <v>Afiliaciones - membresías</v>
          </cell>
          <cell r="B163" t="str">
            <v>212020200806</v>
          </cell>
          <cell r="C163">
            <v>0.19</v>
          </cell>
        </row>
        <row r="164">
          <cell r="A164" t="str">
            <v>Participación en ferias y eventos de relacionamiento</v>
          </cell>
          <cell r="B164" t="str">
            <v>212020200806</v>
          </cell>
          <cell r="C164">
            <v>0.19</v>
          </cell>
        </row>
        <row r="165">
          <cell r="A165" t="str">
            <v>Agencia Creativa</v>
          </cell>
          <cell r="B165" t="str">
            <v>212020200901</v>
          </cell>
          <cell r="C165">
            <v>0.19</v>
          </cell>
        </row>
        <row r="166">
          <cell r="A166" t="str">
            <v>Fotografía y video</v>
          </cell>
          <cell r="B166" t="str">
            <v>212020200901</v>
          </cell>
          <cell r="C166">
            <v>0.19</v>
          </cell>
        </row>
        <row r="167">
          <cell r="A167" t="str">
            <v>Mantenimiento sitio web y página responsive design</v>
          </cell>
          <cell r="B167" t="str">
            <v>212020200901</v>
          </cell>
          <cell r="C167">
            <v>0.19</v>
          </cell>
        </row>
        <row r="168">
          <cell r="A168" t="str">
            <v>Celular, tripode, redes</v>
          </cell>
          <cell r="B168" t="str">
            <v>212010100401010601</v>
          </cell>
          <cell r="C168">
            <v>0.19</v>
          </cell>
        </row>
        <row r="169">
          <cell r="A169" t="str">
            <v xml:space="preserve">Actualización de material de promoción </v>
          </cell>
          <cell r="B169" t="str">
            <v>212020200801</v>
          </cell>
          <cell r="C169">
            <v>0.19</v>
          </cell>
        </row>
        <row r="170">
          <cell r="A170" t="str">
            <v>API PQR</v>
          </cell>
          <cell r="B170" t="str">
            <v>212020200801</v>
          </cell>
          <cell r="C170">
            <v>0.19</v>
          </cell>
        </row>
        <row r="171">
          <cell r="A171" t="str">
            <v>Chatbot</v>
          </cell>
          <cell r="B171" t="str">
            <v>212020200901</v>
          </cell>
          <cell r="C171">
            <v>0.19</v>
          </cell>
        </row>
        <row r="172">
          <cell r="A172" t="str">
            <v>Pauta digital eventos propios</v>
          </cell>
          <cell r="B172" t="str">
            <v>212020200801</v>
          </cell>
          <cell r="C172">
            <v>0.19</v>
          </cell>
        </row>
        <row r="173">
          <cell r="A173" t="str">
            <v>Plan Relacionamiento</v>
          </cell>
          <cell r="B173" t="str">
            <v>212020200801</v>
          </cell>
          <cell r="C173">
            <v>0.19</v>
          </cell>
        </row>
        <row r="174">
          <cell r="A174" t="str">
            <v>Producción de entregables para Asamblea General de Accionistas</v>
          </cell>
          <cell r="B174" t="str">
            <v>212020200801</v>
          </cell>
          <cell r="C174">
            <v>0.19</v>
          </cell>
        </row>
        <row r="175">
          <cell r="A175" t="str">
            <v>ATL</v>
          </cell>
          <cell r="B175" t="str">
            <v>215020801</v>
          </cell>
          <cell r="C175">
            <v>0.19</v>
          </cell>
        </row>
        <row r="176">
          <cell r="A176" t="str">
            <v>e -mail Marketing - fidelizador</v>
          </cell>
          <cell r="B176" t="str">
            <v>215020801</v>
          </cell>
          <cell r="C176">
            <v>0.19</v>
          </cell>
        </row>
        <row r="177">
          <cell r="A177" t="str">
            <v>Pauta digital recintos</v>
          </cell>
          <cell r="B177" t="str">
            <v>215020801</v>
          </cell>
          <cell r="C177">
            <v>0.19</v>
          </cell>
        </row>
        <row r="178">
          <cell r="A178" t="str">
            <v>Producción de material para el desarrollo de campañas internas</v>
          </cell>
          <cell r="B178" t="str">
            <v>215020801</v>
          </cell>
          <cell r="C178">
            <v>0.19</v>
          </cell>
        </row>
        <row r="179">
          <cell r="A179" t="str">
            <v>Souvenir estudiantes</v>
          </cell>
          <cell r="B179" t="str">
            <v>215020801</v>
          </cell>
          <cell r="C179">
            <v>0.19</v>
          </cell>
        </row>
        <row r="180">
          <cell r="A180" t="str">
            <v xml:space="preserve">Alimentación </v>
          </cell>
          <cell r="B180" t="str">
            <v>212020200602</v>
          </cell>
          <cell r="C180">
            <v>0.19</v>
          </cell>
        </row>
        <row r="181">
          <cell r="A181" t="str">
            <v>Prestación de servicios</v>
          </cell>
          <cell r="B181" t="str">
            <v>212020200904</v>
          </cell>
          <cell r="C181">
            <v>0</v>
          </cell>
        </row>
        <row r="182">
          <cell r="A182" t="str">
            <v xml:space="preserve">COSTOS EVENTOS PROPIOS </v>
          </cell>
          <cell r="B182" t="str">
            <v>215020803</v>
          </cell>
          <cell r="C182">
            <v>0.19</v>
          </cell>
        </row>
        <row r="183">
          <cell r="A183" t="str">
            <v>Gastos de viaje</v>
          </cell>
          <cell r="B183" t="str">
            <v>21101010011001</v>
          </cell>
          <cell r="C183">
            <v>0</v>
          </cell>
        </row>
        <row r="184">
          <cell r="A184" t="str">
            <v>Alimentación Para Reuniones Internas</v>
          </cell>
          <cell r="B184" t="str">
            <v>212020200602</v>
          </cell>
          <cell r="C184">
            <v>0.19</v>
          </cell>
        </row>
        <row r="185">
          <cell r="A185" t="str">
            <v>AyB reuniones internas</v>
          </cell>
          <cell r="B185" t="str">
            <v>212020200602</v>
          </cell>
          <cell r="C185">
            <v>0.19</v>
          </cell>
        </row>
        <row r="186">
          <cell r="A186" t="str">
            <v>Comisiones, Honorarios Y Servicios ( Asesoria Externa, etc)</v>
          </cell>
          <cell r="B186" t="str">
            <v>212020200901</v>
          </cell>
          <cell r="C186">
            <v>0.19</v>
          </cell>
        </row>
        <row r="187">
          <cell r="A187" t="str">
            <v>Gastos De Viaje( Tiquetes Y Hospedaje) Solo Del Gerente Comercial</v>
          </cell>
          <cell r="B187" t="str">
            <v>21101010011001</v>
          </cell>
          <cell r="C187">
            <v>0</v>
          </cell>
        </row>
        <row r="188">
          <cell r="A188" t="str">
            <v xml:space="preserve">Transporte de la gerencia comercial para gestion de clientes , Vales de Taxi </v>
          </cell>
          <cell r="B188" t="str">
            <v>21101010011001</v>
          </cell>
          <cell r="C188">
            <v>0.19</v>
          </cell>
        </row>
        <row r="189">
          <cell r="A189" t="str">
            <v>Viaticos y gastos de viaje</v>
          </cell>
          <cell r="B189" t="str">
            <v>21101010011001</v>
          </cell>
          <cell r="C189">
            <v>0.19</v>
          </cell>
        </row>
        <row r="190">
          <cell r="A190" t="str">
            <v>Mercadeo y Publicidad</v>
          </cell>
          <cell r="B190" t="str">
            <v>212020200801</v>
          </cell>
          <cell r="C190">
            <v>0.19</v>
          </cell>
        </row>
        <row r="191">
          <cell r="A191" t="str">
            <v xml:space="preserve">Detalles Relacionamiento y fidelización de clientes y aliados </v>
          </cell>
          <cell r="B191" t="str">
            <v>215010301</v>
          </cell>
          <cell r="C191">
            <v>0.19</v>
          </cell>
        </row>
        <row r="192">
          <cell r="A192" t="str">
            <v xml:space="preserve"> Estrategia De Clientes Nuevos, Retenidos Y Reactivados</v>
          </cell>
          <cell r="B192" t="str">
            <v>212020200805</v>
          </cell>
          <cell r="C192">
            <v>0.19</v>
          </cell>
        </row>
        <row r="193">
          <cell r="A193" t="str">
            <v>( Soporte Ungerboeck) Horas De Consultoría Y/O Soporte Personalizado/ Nuevos Proyectos , Reportes Y CRM</v>
          </cell>
          <cell r="B193" t="str">
            <v>212020200805</v>
          </cell>
          <cell r="C193">
            <v>0.19</v>
          </cell>
        </row>
        <row r="194">
          <cell r="A194" t="str">
            <v>Canje Facturable Con Aliados</v>
          </cell>
          <cell r="B194" t="str">
            <v>212020200805</v>
          </cell>
          <cell r="C194">
            <v>0.19</v>
          </cell>
        </row>
        <row r="195">
          <cell r="A195" t="str">
            <v>Costo Alianzas estrategicas</v>
          </cell>
          <cell r="B195" t="str">
            <v>212020200805</v>
          </cell>
          <cell r="C195">
            <v>0.19</v>
          </cell>
        </row>
        <row r="196">
          <cell r="A196" t="str">
            <v>Estrategia C- Empoderamiento De La Gerencia Comercial  capacitacion para el equipo</v>
          </cell>
          <cell r="B196" t="str">
            <v>212020200805</v>
          </cell>
          <cell r="C196">
            <v>0.19</v>
          </cell>
        </row>
        <row r="197">
          <cell r="A197" t="str">
            <v>Estrategia C- Nueva Narrativa Y Herramientas Comerciales-</v>
          </cell>
          <cell r="B197" t="str">
            <v>212020200805</v>
          </cell>
          <cell r="C197">
            <v>0.19</v>
          </cell>
        </row>
        <row r="198">
          <cell r="A198" t="str">
            <v>Gastos De Relacionamiento Con Clientes E Interesados</v>
          </cell>
          <cell r="B198" t="str">
            <v>212020200805</v>
          </cell>
          <cell r="C198">
            <v>0.19</v>
          </cell>
        </row>
        <row r="199">
          <cell r="A199" t="str">
            <v>Herramientas comerciales</v>
          </cell>
          <cell r="B199" t="str">
            <v>212020200805</v>
          </cell>
          <cell r="C199">
            <v>0.19</v>
          </cell>
        </row>
        <row r="200">
          <cell r="A200" t="str">
            <v xml:space="preserve">Participación en ferias y eventos, inscripciones estrategicas </v>
          </cell>
          <cell r="B200" t="str">
            <v>212020200805</v>
          </cell>
          <cell r="C200">
            <v>0.19</v>
          </cell>
        </row>
        <row r="201">
          <cell r="A201" t="str">
            <v>Ayudas audiovisuales y mobiliario eventos</v>
          </cell>
          <cell r="B201" t="str">
            <v>215020804</v>
          </cell>
          <cell r="C201">
            <v>0.19</v>
          </cell>
        </row>
        <row r="202">
          <cell r="A202" t="str">
            <v>Rack para televisores de 50" (2)</v>
          </cell>
          <cell r="B202" t="str">
            <v>212010100401010601</v>
          </cell>
          <cell r="C202">
            <v>0</v>
          </cell>
        </row>
        <row r="203">
          <cell r="A203" t="str">
            <v>Mantenimiento de audio y video y suministros</v>
          </cell>
          <cell r="B203" t="str">
            <v>215020501</v>
          </cell>
          <cell r="C203">
            <v>0.19</v>
          </cell>
        </row>
        <row r="204">
          <cell r="A204" t="str">
            <v>Mantenimiento de las sillas VIP</v>
          </cell>
          <cell r="B204" t="str">
            <v>215020501</v>
          </cell>
          <cell r="C204">
            <v>0.19</v>
          </cell>
        </row>
        <row r="205">
          <cell r="A205" t="str">
            <v>Mantenimiento mobiliario</v>
          </cell>
          <cell r="B205" t="str">
            <v>215020501</v>
          </cell>
          <cell r="C205">
            <v>0.19</v>
          </cell>
        </row>
        <row r="206">
          <cell r="A206" t="str">
            <v>Servicio de lavandería para banderas de interior y exterior (48 frecuencias)</v>
          </cell>
          <cell r="B206" t="str">
            <v>215020501</v>
          </cell>
          <cell r="C206">
            <v>0.19</v>
          </cell>
        </row>
        <row r="207">
          <cell r="A207" t="str">
            <v>Banderas de interior de  Antioquia (4)</v>
          </cell>
          <cell r="B207" t="str">
            <v>215010301</v>
          </cell>
          <cell r="C207">
            <v>0.19</v>
          </cell>
        </row>
        <row r="208">
          <cell r="A208" t="str">
            <v>Baterias AA 3000mah recargables</v>
          </cell>
          <cell r="B208" t="str">
            <v>215010301</v>
          </cell>
          <cell r="C208">
            <v>0.19</v>
          </cell>
        </row>
        <row r="209">
          <cell r="A209" t="str">
            <v xml:space="preserve">Llantas para plataformas de carga (36 llantas) </v>
          </cell>
          <cell r="B209" t="str">
            <v>215010301</v>
          </cell>
          <cell r="C209">
            <v>0.19</v>
          </cell>
        </row>
        <row r="210">
          <cell r="A210" t="str">
            <v>Transporte gerencia de Experiencias e Infraestructura</v>
          </cell>
          <cell r="B210" t="str">
            <v>212020200802</v>
          </cell>
          <cell r="C210">
            <v>0</v>
          </cell>
        </row>
        <row r="211">
          <cell r="A211" t="str">
            <v>Alimentos y bebidas azucaradas</v>
          </cell>
          <cell r="B211" t="str">
            <v>215020802</v>
          </cell>
          <cell r="C211">
            <v>0.19</v>
          </cell>
        </row>
        <row r="212">
          <cell r="A212" t="str">
            <v>Alimentos y bebidas eventos</v>
          </cell>
          <cell r="B212" t="str">
            <v>215020802</v>
          </cell>
          <cell r="C212">
            <v>0.19</v>
          </cell>
        </row>
        <row r="213">
          <cell r="A213" t="str">
            <v>Alimentos y bebidas insumos de cafetería (galletas mantequilla, café premium y café de origen)</v>
          </cell>
          <cell r="B213" t="str">
            <v>215020802</v>
          </cell>
          <cell r="C213">
            <v>0.19</v>
          </cell>
        </row>
        <row r="214">
          <cell r="A214" t="str">
            <v>Alquiler de maquinaria para aseo</v>
          </cell>
          <cell r="B214" t="str">
            <v>212020200601</v>
          </cell>
          <cell r="C214">
            <v>0.19</v>
          </cell>
        </row>
        <row r="215">
          <cell r="A215" t="str">
            <v>Aseo asumido Plaza Mayor</v>
          </cell>
          <cell r="B215" t="str">
            <v>215020805</v>
          </cell>
          <cell r="C215">
            <v>1.9E-2</v>
          </cell>
        </row>
        <row r="216">
          <cell r="A216" t="str">
            <v>Aseo eventos</v>
          </cell>
          <cell r="B216" t="str">
            <v>215020806</v>
          </cell>
          <cell r="C216">
            <v>1.9E-2</v>
          </cell>
        </row>
        <row r="217">
          <cell r="A217" t="str">
            <v>Cafetera de goteo apoyo estaciones de café</v>
          </cell>
          <cell r="B217" t="str">
            <v>212010100401010601</v>
          </cell>
          <cell r="C217">
            <v>0</v>
          </cell>
        </row>
        <row r="218">
          <cell r="A218" t="str">
            <v>Manillas para control de ingreso</v>
          </cell>
          <cell r="B218" t="str">
            <v>212020200801</v>
          </cell>
          <cell r="C218">
            <v>0.19</v>
          </cell>
        </row>
        <row r="219">
          <cell r="A219" t="str">
            <v>Aseo en alturas</v>
          </cell>
          <cell r="B219" t="str">
            <v>215020501</v>
          </cell>
          <cell r="C219">
            <v>1.9E-2</v>
          </cell>
        </row>
        <row r="220">
          <cell r="A220" t="str">
            <v>Cafetera de goteo rápido  mantenimiento</v>
          </cell>
          <cell r="B220" t="str">
            <v>215020501</v>
          </cell>
          <cell r="C220">
            <v>0.19</v>
          </cell>
        </row>
        <row r="221">
          <cell r="A221" t="str">
            <v>Jardinería</v>
          </cell>
          <cell r="B221" t="str">
            <v>215020501</v>
          </cell>
          <cell r="C221">
            <v>0.19</v>
          </cell>
        </row>
        <row r="222">
          <cell r="A222" t="str">
            <v>Lavado de sillas</v>
          </cell>
          <cell r="B222" t="str">
            <v>215020501</v>
          </cell>
          <cell r="C222">
            <v>0.19</v>
          </cell>
        </row>
        <row r="223">
          <cell r="A223" t="str">
            <v>Lavado pantallas textiles</v>
          </cell>
          <cell r="B223" t="str">
            <v>215020501</v>
          </cell>
          <cell r="C223">
            <v>0.19</v>
          </cell>
        </row>
        <row r="224">
          <cell r="A224" t="str">
            <v>Mantenimiento CCTV y BMS</v>
          </cell>
          <cell r="B224" t="str">
            <v>215020501</v>
          </cell>
          <cell r="C224">
            <v>0.19</v>
          </cell>
        </row>
        <row r="225">
          <cell r="A225" t="str">
            <v>Mantenimiento de mesones y planchones, extractores, campanas, estufa industriales</v>
          </cell>
          <cell r="B225" t="str">
            <v>215020501</v>
          </cell>
          <cell r="C225">
            <v>0.19</v>
          </cell>
        </row>
        <row r="226">
          <cell r="A226" t="str">
            <v>Mantenimiento nevera industrial</v>
          </cell>
          <cell r="B226" t="str">
            <v>215020501</v>
          </cell>
          <cell r="C226">
            <v>0.19</v>
          </cell>
        </row>
        <row r="227">
          <cell r="A227" t="str">
            <v>Termos y filtros para estación de café (10 termos y 2 cajas de filtros)</v>
          </cell>
          <cell r="B227" t="str">
            <v>215020501</v>
          </cell>
          <cell r="C227">
            <v>0.19</v>
          </cell>
        </row>
        <row r="228">
          <cell r="A228" t="str">
            <v>Canecas para sanitaros de todo el recinto (cumplimiento de ley)</v>
          </cell>
          <cell r="B228" t="str">
            <v>215010301</v>
          </cell>
          <cell r="C228">
            <v>0.19</v>
          </cell>
        </row>
        <row r="229">
          <cell r="A229" t="str">
            <v xml:space="preserve">Canecas plásticas para el recinto(53 litros - 60 unidades) </v>
          </cell>
          <cell r="B229" t="str">
            <v>215010301</v>
          </cell>
          <cell r="C229">
            <v>0.19</v>
          </cell>
        </row>
        <row r="230">
          <cell r="A230" t="str">
            <v>Compra de material vegetal</v>
          </cell>
          <cell r="B230" t="str">
            <v>215010301</v>
          </cell>
          <cell r="C230">
            <v>0.19</v>
          </cell>
        </row>
        <row r="231">
          <cell r="A231" t="str">
            <v>Delantales estaciones de café</v>
          </cell>
          <cell r="B231" t="str">
            <v>215010301</v>
          </cell>
          <cell r="C231">
            <v>0.19</v>
          </cell>
        </row>
        <row r="232">
          <cell r="A232" t="str">
            <v>Elementos estaciones de café y cocina</v>
          </cell>
          <cell r="B232" t="str">
            <v>215010301</v>
          </cell>
          <cell r="C232">
            <v>0.19</v>
          </cell>
        </row>
        <row r="233">
          <cell r="A233" t="str">
            <v>Insumos aseo</v>
          </cell>
          <cell r="B233" t="str">
            <v>215010301</v>
          </cell>
          <cell r="C233">
            <v>0.19</v>
          </cell>
        </row>
        <row r="234">
          <cell r="A234" t="str">
            <v>Llaves cerrajeria</v>
          </cell>
          <cell r="B234" t="str">
            <v>215010301</v>
          </cell>
          <cell r="C234">
            <v>0.19</v>
          </cell>
        </row>
        <row r="235">
          <cell r="A235" t="str">
            <v>Servicio de desodorización de orinales y ambientador de baños</v>
          </cell>
          <cell r="B235" t="str">
            <v>215010301</v>
          </cell>
          <cell r="C235">
            <v>0.19</v>
          </cell>
        </row>
        <row r="236">
          <cell r="A236" t="str">
            <v>Recolección de residuos orgáncios (zona viva y zona de comidas exposiciones)</v>
          </cell>
          <cell r="B236" t="str">
            <v>215020812</v>
          </cell>
          <cell r="C236">
            <v>0.19</v>
          </cell>
        </row>
        <row r="237">
          <cell r="A237" t="str">
            <v>Personal de aseo fijo</v>
          </cell>
          <cell r="B237" t="str">
            <v>212020200807</v>
          </cell>
          <cell r="C237">
            <v>1.9E-2</v>
          </cell>
        </row>
        <row r="238">
          <cell r="A238" t="str">
            <v>vigilancia eventos</v>
          </cell>
          <cell r="B238" t="str">
            <v>215020808</v>
          </cell>
          <cell r="C238">
            <v>1.9E-2</v>
          </cell>
        </row>
        <row r="239">
          <cell r="A239" t="str">
            <v>Grupo primario ampliado gerencia</v>
          </cell>
          <cell r="B239" t="str">
            <v>212020200602</v>
          </cell>
          <cell r="C239">
            <v>0.19</v>
          </cell>
        </row>
        <row r="240">
          <cell r="A240" t="str">
            <v>Reuniones con proveedores</v>
          </cell>
          <cell r="B240" t="str">
            <v>212020200602</v>
          </cell>
          <cell r="C240">
            <v>0.19</v>
          </cell>
        </row>
        <row r="241">
          <cell r="A241" t="str">
            <v>INVERSION EN EDIFICACIONES</v>
          </cell>
          <cell r="B241" t="str">
            <v>23201010010204</v>
          </cell>
        </row>
        <row r="242">
          <cell r="A242" t="str">
            <v>ARRENDAMIENTO OFICINA BOGOTA</v>
          </cell>
          <cell r="B242" t="str">
            <v>212020200601</v>
          </cell>
          <cell r="C242">
            <v>0.19</v>
          </cell>
        </row>
        <row r="243">
          <cell r="A243" t="str">
            <v>COMPUTADORES EQUIPO  ( son los Computadores para personal de PP y Prestacion de servicio</v>
          </cell>
          <cell r="B243" t="str">
            <v>212020200601</v>
          </cell>
          <cell r="C243">
            <v>0.19</v>
          </cell>
        </row>
        <row r="244">
          <cell r="A244" t="str">
            <v>PERSONAL PRESTACIÓN DE SERVICIOS</v>
          </cell>
          <cell r="B244" t="str">
            <v>212020200904</v>
          </cell>
          <cell r="C244">
            <v>0</v>
          </cell>
        </row>
        <row r="245">
          <cell r="A245" t="str">
            <v>TRANSPORTE MED  La gerencia comercial requiere servicio de Taxi para Medellin y Bogota, revisar quien es el supervisor de este contrato para adicionar el valor del presupuesto</v>
          </cell>
          <cell r="B245" t="str">
            <v>21101010011001</v>
          </cell>
          <cell r="C245">
            <v>0</v>
          </cell>
        </row>
        <row r="246">
          <cell r="A246" t="str">
            <v xml:space="preserve">VIAJES Y VIÁTICOS DIRECCION </v>
          </cell>
          <cell r="B246" t="str">
            <v>21101010011001</v>
          </cell>
          <cell r="C246">
            <v>0</v>
          </cell>
        </row>
        <row r="247">
          <cell r="A247" t="str">
            <v>INSUMOS ASEO BOGOTÁ  ( Esto se debe asumir como se asume aseo en Medellín)</v>
          </cell>
          <cell r="B247" t="str">
            <v>215010301</v>
          </cell>
          <cell r="C247">
            <v>0.19</v>
          </cell>
        </row>
        <row r="248">
          <cell r="A248" t="str">
            <v>INSUMOS CAFETERÍA BOGOTÁ ( Esto se debe asumir como se asume la caféteria en Medellín)</v>
          </cell>
          <cell r="B248" t="str">
            <v>215010301</v>
          </cell>
          <cell r="C248">
            <v>0.19</v>
          </cell>
        </row>
        <row r="249">
          <cell r="A249" t="str">
            <v>PAPELERÍA  ( Esto se debe asumir como se asume la papeleria en Medellín)</v>
          </cell>
          <cell r="B249" t="str">
            <v>215010301</v>
          </cell>
          <cell r="C249">
            <v>0.19</v>
          </cell>
        </row>
        <row r="250">
          <cell r="A250" t="str">
            <v>POLIZAS CONTRATOS NUEVOS Y LIQUIDACIONES</v>
          </cell>
          <cell r="B250" t="str">
            <v>212020200803</v>
          </cell>
          <cell r="C250">
            <v>0.19</v>
          </cell>
        </row>
        <row r="251">
          <cell r="A251" t="str">
            <v>TRANSPORTE BOG - La gerencia comercial requiere servicio de Taxi para Medellin y Bogota, revisar quien es el supervisor de este contrato para adicionar el valor del presupuesto</v>
          </cell>
          <cell r="B251" t="str">
            <v>212020200802</v>
          </cell>
          <cell r="C251">
            <v>0.19</v>
          </cell>
        </row>
        <row r="252">
          <cell r="A252" t="str">
            <v>Operación Logistica</v>
          </cell>
          <cell r="B252" t="str">
            <v>212020200809</v>
          </cell>
        </row>
        <row r="253">
          <cell r="A253" t="str">
            <v xml:space="preserve">Nomina </v>
          </cell>
          <cell r="B253" t="str">
            <v xml:space="preserve">Nomina </v>
          </cell>
          <cell r="C253">
            <v>0</v>
          </cell>
        </row>
        <row r="254">
          <cell r="A254" t="str">
            <v>Asesoria proyecto señaletica recintos</v>
          </cell>
          <cell r="B254" t="str">
            <v>212020200901</v>
          </cell>
          <cell r="C254">
            <v>0.19</v>
          </cell>
        </row>
        <row r="255">
          <cell r="A255" t="str">
            <v>Mantenimiento de enfermerias</v>
          </cell>
          <cell r="B255" t="str">
            <v>215020501</v>
          </cell>
          <cell r="C255">
            <v>0.19</v>
          </cell>
        </row>
        <row r="256">
          <cell r="A256" t="str">
            <v>Auditoria Forense</v>
          </cell>
          <cell r="B256" t="str">
            <v>212020200901</v>
          </cell>
          <cell r="C256">
            <v>0.19</v>
          </cell>
        </row>
        <row r="257">
          <cell r="A257" t="str">
            <v>Estudio para el acondicionamiento acústico en el pabellón amarillo y caja de madera</v>
          </cell>
          <cell r="B257" t="str">
            <v>212020200901</v>
          </cell>
          <cell r="C257">
            <v>0.19</v>
          </cell>
        </row>
        <row r="258">
          <cell r="A258" t="str">
            <v>Experto  en alimentos para evaluacion gastronomica</v>
          </cell>
          <cell r="B258" t="str">
            <v>212020200901</v>
          </cell>
          <cell r="C258">
            <v>0.19</v>
          </cell>
        </row>
        <row r="259">
          <cell r="A259" t="str">
            <v>Horas de consultoria safix sas</v>
          </cell>
          <cell r="B259" t="str">
            <v>212020200901</v>
          </cell>
          <cell r="C259">
            <v>0.19</v>
          </cell>
        </row>
        <row r="260">
          <cell r="A260" t="str">
            <v>Estrategia C- Empoderamiento Equipo Juridico</v>
          </cell>
          <cell r="B260" t="str">
            <v>212020200805</v>
          </cell>
          <cell r="C260">
            <v>0.19</v>
          </cell>
        </row>
        <row r="261">
          <cell r="A261" t="str">
            <v>Impermeabilización graderías parqueadero amarillo</v>
          </cell>
          <cell r="B261" t="str">
            <v>215020501</v>
          </cell>
          <cell r="C261">
            <v>0</v>
          </cell>
        </row>
        <row r="262">
          <cell r="A262" t="str">
            <v xml:space="preserve">Impermeabilizción terraza parquadero amarillo </v>
          </cell>
          <cell r="B262" t="str">
            <v>215020501</v>
          </cell>
          <cell r="C262">
            <v>0</v>
          </cell>
        </row>
        <row r="263">
          <cell r="A263" t="str">
            <v>Cerramiento en vidrio oficinas administrativas</v>
          </cell>
          <cell r="B263" t="str">
            <v>215020501</v>
          </cell>
          <cell r="C263">
            <v>0</v>
          </cell>
        </row>
        <row r="264">
          <cell r="A264" t="str">
            <v>Renovacion de las chapas antipanico</v>
          </cell>
          <cell r="B264" t="str">
            <v>212020200900</v>
          </cell>
          <cell r="C264">
            <v>0.19</v>
          </cell>
        </row>
        <row r="265">
          <cell r="A265" t="str">
            <v>Mobiliario para eventos</v>
          </cell>
          <cell r="B265" t="str">
            <v>212020200900</v>
          </cell>
          <cell r="C265">
            <v>0.19</v>
          </cell>
        </row>
        <row r="266">
          <cell r="A266" t="str">
            <v>Microondas y neveras para coxinas de alistamiento</v>
          </cell>
          <cell r="B266" t="str">
            <v>212020200900</v>
          </cell>
          <cell r="C266">
            <v>0.19</v>
          </cell>
        </row>
        <row r="267">
          <cell r="A267" t="str">
            <v>Case para luces </v>
          </cell>
          <cell r="B267" t="str">
            <v>212020200900</v>
          </cell>
          <cell r="C267">
            <v>0.19</v>
          </cell>
        </row>
        <row r="268">
          <cell r="A268" t="str">
            <v>Mesas y sofás para conversatorios</v>
          </cell>
          <cell r="B268" t="str">
            <v>212020200900</v>
          </cell>
          <cell r="C268">
            <v>0.19</v>
          </cell>
        </row>
        <row r="269">
          <cell r="A269" t="str">
            <v>Sombrillas logo Plaza Mayor</v>
          </cell>
          <cell r="B269" t="str">
            <v>212020200900</v>
          </cell>
          <cell r="C269">
            <v>0.19</v>
          </cell>
        </row>
        <row r="270">
          <cell r="A270" t="str">
            <v>Vallas</v>
          </cell>
          <cell r="B270" t="str">
            <v>212020200900</v>
          </cell>
          <cell r="C270">
            <v>0.19</v>
          </cell>
        </row>
        <row r="271">
          <cell r="A271" t="str">
            <v>Celulares para entrega de áreas</v>
          </cell>
          <cell r="B271" t="str">
            <v>212020200900</v>
          </cell>
          <cell r="C271">
            <v>0.19</v>
          </cell>
        </row>
        <row r="272">
          <cell r="A272" t="str">
            <v>Aires acondicionados</v>
          </cell>
          <cell r="B272" t="str">
            <v>212020200900</v>
          </cell>
          <cell r="C272">
            <v>0.19</v>
          </cell>
        </row>
        <row r="273">
          <cell r="A273" t="str">
            <v>Lectora para ingreso a oficina administrativas</v>
          </cell>
          <cell r="B273" t="str">
            <v>212020200900</v>
          </cell>
          <cell r="C273">
            <v>0.19</v>
          </cell>
        </row>
        <row r="274">
          <cell r="A274" t="str">
            <v xml:space="preserve">Torres de carga </v>
          </cell>
          <cell r="B274" t="str">
            <v>212020200900</v>
          </cell>
          <cell r="C274">
            <v>0.19</v>
          </cell>
        </row>
        <row r="275">
          <cell r="A275" t="str">
            <v>Puntos ecológicos recinto Convenciones en acero inoxidable</v>
          </cell>
          <cell r="B275" t="str">
            <v>212020200900</v>
          </cell>
          <cell r="C275">
            <v>0.19</v>
          </cell>
        </row>
        <row r="276">
          <cell r="A276" t="str">
            <v>Mobiliario para estaciones de café</v>
          </cell>
          <cell r="B276" t="str">
            <v>212020200900</v>
          </cell>
          <cell r="C276">
            <v>0.19</v>
          </cell>
        </row>
        <row r="277">
          <cell r="A277" t="str">
            <v>Señalizacion Plaza Conecta , ascensores discapacidad e ingresos parqueadero verde</v>
          </cell>
          <cell r="B277" t="str">
            <v>212020200801</v>
          </cell>
          <cell r="C277">
            <v>0.19</v>
          </cell>
        </row>
        <row r="278">
          <cell r="A278" t="str">
            <v>Asesoría en estructuración técnica para el pliego de Operadores de parqueaderos y renovación tecnológica.</v>
          </cell>
          <cell r="B278" t="str">
            <v>212020200901</v>
          </cell>
          <cell r="C278">
            <v>0</v>
          </cell>
        </row>
      </sheetData>
      <sheetData sheetId="17">
        <row r="1">
          <cell r="K1" t="str">
            <v>Direccion Gobierno</v>
          </cell>
          <cell r="L1" t="str">
            <v>ARRENDAMIENTO OFICINA BOGOTA</v>
          </cell>
          <cell r="M1" t="str">
            <v>212020200601</v>
          </cell>
          <cell r="N1" t="str">
            <v>Arrendamientos</v>
          </cell>
          <cell r="O1">
            <v>212100302</v>
          </cell>
          <cell r="Q1" t="str">
            <v>Rubro</v>
          </cell>
          <cell r="R1" t="str">
            <v>Equivalente ER</v>
          </cell>
        </row>
        <row r="2">
          <cell r="K2" t="str">
            <v>Direccion Gobierno</v>
          </cell>
          <cell r="L2" t="str">
            <v>AyB reuniones internas</v>
          </cell>
          <cell r="M2" t="str">
            <v>212020200602</v>
          </cell>
          <cell r="N2" t="str">
            <v>A y B Reuniones Internas</v>
          </cell>
          <cell r="O2">
            <v>212100302</v>
          </cell>
          <cell r="Q2" t="str">
            <v xml:space="preserve"> Gasto Dotación - Equipos y Ayudas</v>
          </cell>
          <cell r="R2" t="str">
            <v>Depreciaciones y deterioros</v>
          </cell>
        </row>
        <row r="3">
          <cell r="K3" t="str">
            <v>Direccion Gobierno</v>
          </cell>
          <cell r="L3" t="str">
            <v>COMPUTADORES EQUIPO  ( son los Computadores para personal de PP y Prestacion de servicio</v>
          </cell>
          <cell r="M3" t="str">
            <v>212020200601</v>
          </cell>
          <cell r="N3" t="str">
            <v>Arrendamientos</v>
          </cell>
          <cell r="O3">
            <v>212100302</v>
          </cell>
          <cell r="Q3" t="str">
            <v>A y B Reuniones Internas</v>
          </cell>
          <cell r="R3" t="str">
            <v>Alimentos y B</v>
          </cell>
        </row>
        <row r="4">
          <cell r="K4" t="str">
            <v>Direccion Gobierno</v>
          </cell>
          <cell r="L4" t="str">
            <v>INSUMOS ASEO BOGOTÁ  ( Esto se debe asumir como se asume aseo en Medellín)</v>
          </cell>
          <cell r="M4" t="str">
            <v>215010301</v>
          </cell>
          <cell r="N4" t="str">
            <v>Materiales Y Suministros</v>
          </cell>
          <cell r="O4">
            <v>212100302</v>
          </cell>
          <cell r="Q4" t="str">
            <v>Alimentos y bebidas - Egresos</v>
          </cell>
          <cell r="R4" t="str">
            <v>Alimentos y B</v>
          </cell>
        </row>
        <row r="5">
          <cell r="K5" t="str">
            <v>Direccion Gobierno</v>
          </cell>
          <cell r="L5" t="str">
            <v>INSUMOS CAFETERÍA BOGOTÁ ( Esto se debe asumir como se asume la caféteria en Medellín)</v>
          </cell>
          <cell r="M5" t="str">
            <v>215010301</v>
          </cell>
          <cell r="N5" t="str">
            <v>Materiales Y Suministros</v>
          </cell>
          <cell r="O5">
            <v>212100302</v>
          </cell>
          <cell r="Q5" t="str">
            <v>Apoyo Comercial. Membresias y afiliaciones</v>
          </cell>
          <cell r="R5" t="str">
            <v>Publicidad y propaganda</v>
          </cell>
        </row>
        <row r="6">
          <cell r="K6" t="str">
            <v>Direccion Gobierno</v>
          </cell>
          <cell r="L6" t="str">
            <v>PAPELERÍA  ( Esto se debe asumir como se asume la papeleria en Medellín)</v>
          </cell>
          <cell r="M6" t="str">
            <v>215010301</v>
          </cell>
          <cell r="N6" t="str">
            <v>Materiales Y Suministros</v>
          </cell>
          <cell r="O6">
            <v>212100302</v>
          </cell>
          <cell r="Q6" t="str">
            <v>Arrendamientos</v>
          </cell>
          <cell r="R6" t="str">
            <v>Arrdto Op</v>
          </cell>
        </row>
        <row r="7">
          <cell r="K7" t="str">
            <v>Direccion Gobierno</v>
          </cell>
          <cell r="L7" t="str">
            <v>PERSONAL PRESTACIÓN DE SERVICIOS</v>
          </cell>
          <cell r="M7" t="str">
            <v>212020200904</v>
          </cell>
          <cell r="N7" t="str">
            <v>Comisiones. Honorarios Y Servicios (Costo)</v>
          </cell>
          <cell r="O7">
            <v>212100302</v>
          </cell>
          <cell r="Q7" t="str">
            <v>Aseo en Eventos (Asumido)</v>
          </cell>
          <cell r="R7" t="str">
            <v>Aseo PM</v>
          </cell>
        </row>
        <row r="8">
          <cell r="K8" t="str">
            <v>Direccion Gobierno</v>
          </cell>
          <cell r="L8" t="str">
            <v>POLIZAS CONTRATOS NUEVOS Y LIQUIDACIONES</v>
          </cell>
          <cell r="M8" t="str">
            <v>212020200803</v>
          </cell>
          <cell r="N8" t="str">
            <v>Seguros Generales</v>
          </cell>
          <cell r="O8">
            <v>212100302</v>
          </cell>
          <cell r="Q8" t="str">
            <v>Aseo en Eventos (No Asumido)</v>
          </cell>
          <cell r="R8" t="str">
            <v>Aseo eventos</v>
          </cell>
        </row>
        <row r="9">
          <cell r="K9" t="str">
            <v>Direccion Gobierno</v>
          </cell>
          <cell r="L9" t="str">
            <v>TRANSPORTE BOG - La gerencia comercial requiere servicio de Taxi para Medellin y Bogota, revisar quien es el supervisor de este contrato para adicionar el valor del presupuesto</v>
          </cell>
          <cell r="M9" t="str">
            <v>212020200802</v>
          </cell>
          <cell r="N9" t="str">
            <v>Telefonía Y Transportes</v>
          </cell>
          <cell r="O9">
            <v>212100302</v>
          </cell>
          <cell r="Q9" t="str">
            <v>CAJA MENOR</v>
          </cell>
          <cell r="R9" t="str">
            <v>Otros Grales</v>
          </cell>
        </row>
        <row r="10">
          <cell r="K10" t="str">
            <v>Direccion Gobierno</v>
          </cell>
          <cell r="L10" t="str">
            <v>TRANSPORTE MED  La gerencia comercial requiere servicio de Taxi para Medellin y Bogota, revisar quien es el supervisor de este contrato para adicionar el valor del presupuesto</v>
          </cell>
          <cell r="M10" t="str">
            <v>21101010011001</v>
          </cell>
          <cell r="N10" t="str">
            <v>Gastos de Viaje</v>
          </cell>
          <cell r="O10">
            <v>212100302</v>
          </cell>
          <cell r="Q10" t="str">
            <v>Capacitación. Bienestar Laboral Y Estímulos</v>
          </cell>
          <cell r="R10" t="str">
            <v>Laborales</v>
          </cell>
        </row>
        <row r="11">
          <cell r="K11" t="str">
            <v>Direccion Gobierno</v>
          </cell>
          <cell r="L11" t="str">
            <v xml:space="preserve">VIAJES Y VIÁTICOS DIRECCION </v>
          </cell>
          <cell r="M11" t="str">
            <v>21101010011001</v>
          </cell>
          <cell r="N11" t="str">
            <v>Gastos de Viaje</v>
          </cell>
          <cell r="O11">
            <v>212100302</v>
          </cell>
          <cell r="Q11" t="str">
            <v>Comisiones, Honorarios Y Servicios</v>
          </cell>
          <cell r="R11" t="str">
            <v>Honorarios</v>
          </cell>
        </row>
        <row r="12">
          <cell r="K12" t="str">
            <v>Director de Ventas</v>
          </cell>
          <cell r="L12" t="str">
            <v>AyB reuniones internas</v>
          </cell>
          <cell r="M12" t="str">
            <v>212020200602</v>
          </cell>
          <cell r="N12" t="str">
            <v>A y B Reuniones Internas</v>
          </cell>
          <cell r="O12">
            <v>2121006</v>
          </cell>
          <cell r="Q12" t="str">
            <v>Comisiones. Honorarios Y Servicios (Costo)</v>
          </cell>
          <cell r="R12" t="str">
            <v>Honorarios</v>
          </cell>
        </row>
        <row r="13">
          <cell r="K13" t="str">
            <v>Director de Ventas</v>
          </cell>
          <cell r="L13" t="str">
            <v xml:space="preserve">Detalles Relacionamiento y fidelización de clientes y aliados </v>
          </cell>
          <cell r="M13" t="str">
            <v>215010301</v>
          </cell>
          <cell r="N13" t="str">
            <v>Materiales Y Suministros</v>
          </cell>
          <cell r="O13">
            <v>2121006</v>
          </cell>
          <cell r="Q13" t="str">
            <v>Costos De Equipos Y Servicios Especiales</v>
          </cell>
          <cell r="R13" t="str">
            <v>Arrendamiento Eq</v>
          </cell>
        </row>
        <row r="14">
          <cell r="K14" t="str">
            <v>Director de Ventas</v>
          </cell>
          <cell r="L14" t="str">
            <v>Herramientas comerciales</v>
          </cell>
          <cell r="M14" t="str">
            <v>212020200805</v>
          </cell>
          <cell r="N14" t="str">
            <v>Plan Comercial</v>
          </cell>
          <cell r="O14">
            <v>2121006</v>
          </cell>
          <cell r="Q14" t="str">
            <v>Costos Eventos Propios</v>
          </cell>
          <cell r="R14" t="str">
            <v>Eventos Propios</v>
          </cell>
        </row>
        <row r="15">
          <cell r="K15" t="str">
            <v>Director de Ventas</v>
          </cell>
          <cell r="L15" t="str">
            <v>Mercadeo y Publicidad</v>
          </cell>
          <cell r="M15" t="str">
            <v>212020200801</v>
          </cell>
          <cell r="N15" t="str">
            <v>Impresos, Publicaciones Y Suscripciones</v>
          </cell>
          <cell r="O15">
            <v>2121006</v>
          </cell>
          <cell r="Q15" t="str">
            <v>Costos Organización De Eventos - Operación Logística</v>
          </cell>
          <cell r="R15" t="str">
            <v>Servi. Log</v>
          </cell>
        </row>
        <row r="16">
          <cell r="K16" t="str">
            <v>Director de Ventas</v>
          </cell>
          <cell r="L16" t="str">
            <v>Viaticos y gastos de viaje</v>
          </cell>
          <cell r="M16" t="str">
            <v>21101010011001</v>
          </cell>
          <cell r="N16" t="str">
            <v>Gastos de Viaje</v>
          </cell>
          <cell r="O16">
            <v>2121006</v>
          </cell>
          <cell r="Q16" t="str">
            <v>Cuota De Fiscalización Contraloría</v>
          </cell>
          <cell r="R16" t="str">
            <v>Impuestos</v>
          </cell>
        </row>
        <row r="17">
          <cell r="K17" t="str">
            <v>Directora de Eventos Propios</v>
          </cell>
          <cell r="L17" t="str">
            <v xml:space="preserve">Alimentación </v>
          </cell>
          <cell r="M17" t="str">
            <v>212020200602</v>
          </cell>
          <cell r="N17" t="str">
            <v>A y B Reuniones Internas</v>
          </cell>
          <cell r="O17">
            <v>2121004</v>
          </cell>
          <cell r="Q17" t="str">
            <v>Distrito frio - Aire acondicionado</v>
          </cell>
          <cell r="R17" t="str">
            <v>Servicios Públicos</v>
          </cell>
        </row>
        <row r="18">
          <cell r="K18" t="str">
            <v>Directora de Eventos Propios</v>
          </cell>
          <cell r="L18" t="str">
            <v xml:space="preserve">COSTOS EVENTOS PROPIOS </v>
          </cell>
          <cell r="M18" t="str">
            <v>215020803</v>
          </cell>
          <cell r="N18" t="str">
            <v>Costos Eventos Propios</v>
          </cell>
          <cell r="O18">
            <v>2121004</v>
          </cell>
          <cell r="Q18" t="str">
            <v>Dotación - Equipos y Ayudas</v>
          </cell>
          <cell r="R18" t="str">
            <v>Depreciaciones y deterioros</v>
          </cell>
        </row>
        <row r="19">
          <cell r="K19" t="str">
            <v>Directora de Eventos Propios</v>
          </cell>
          <cell r="L19" t="str">
            <v>Gastos de viaje</v>
          </cell>
          <cell r="M19" t="str">
            <v>21101010011001</v>
          </cell>
          <cell r="N19" t="str">
            <v>Gastos de Viaje</v>
          </cell>
          <cell r="O19">
            <v>2121004</v>
          </cell>
          <cell r="Q19" t="str">
            <v>Dotación Y Suministro De Trabajadores</v>
          </cell>
          <cell r="R19" t="str">
            <v>Laborales</v>
          </cell>
        </row>
        <row r="20">
          <cell r="K20" t="str">
            <v>Directora de Eventos Propios</v>
          </cell>
          <cell r="L20" t="str">
            <v>Prestación de servicios</v>
          </cell>
          <cell r="M20" t="str">
            <v>212020200904</v>
          </cell>
          <cell r="N20" t="str">
            <v>Comisiones. Honorarios Y Servicios (Costo)</v>
          </cell>
          <cell r="O20">
            <v>2121004</v>
          </cell>
          <cell r="Q20" t="str">
            <v>Gasto Licencias Y Software</v>
          </cell>
          <cell r="R20" t="str">
            <v>Licencias</v>
          </cell>
        </row>
        <row r="21">
          <cell r="K21" t="str">
            <v>Gerente Comercial</v>
          </cell>
          <cell r="L21" t="str">
            <v xml:space="preserve"> Estrategia De Clientes Nuevos, Retenidos Y Reactivados</v>
          </cell>
          <cell r="M21" t="str">
            <v>212020200805</v>
          </cell>
          <cell r="N21" t="str">
            <v>Plan Comercial</v>
          </cell>
          <cell r="O21">
            <v>2121006</v>
          </cell>
          <cell r="Q21" t="str">
            <v>Gastos de Viaje</v>
          </cell>
          <cell r="R21" t="str">
            <v>Viáticos y viaje</v>
          </cell>
        </row>
        <row r="22">
          <cell r="K22" t="str">
            <v>Gerente Comercial</v>
          </cell>
          <cell r="L22" t="str">
            <v>( Soporte Ungerboeck) Horas De Consultoría Y/O Soporte Personalizado/ Nuevos Proyectos , Reportes Y CRM</v>
          </cell>
          <cell r="M22" t="str">
            <v>212020200805</v>
          </cell>
          <cell r="N22" t="str">
            <v>Plan Comercial</v>
          </cell>
          <cell r="O22">
            <v>2121006</v>
          </cell>
          <cell r="Q22" t="str">
            <v>Gastos Financieros</v>
          </cell>
          <cell r="R22" t="str">
            <v>Impuestos</v>
          </cell>
        </row>
        <row r="23">
          <cell r="K23" t="str">
            <v>Gerente Comercial</v>
          </cell>
          <cell r="L23" t="str">
            <v>Alimentación Para Reuniones Internas</v>
          </cell>
          <cell r="M23" t="str">
            <v>212020200602</v>
          </cell>
          <cell r="N23" t="str">
            <v>A y B Reuniones Internas</v>
          </cell>
          <cell r="O23">
            <v>2121006</v>
          </cell>
          <cell r="Q23" t="str">
            <v>Gastos Legales</v>
          </cell>
          <cell r="R23" t="str">
            <v>Gastos legales</v>
          </cell>
        </row>
        <row r="24">
          <cell r="K24" t="str">
            <v>Gerente Comercial</v>
          </cell>
          <cell r="L24" t="str">
            <v>Canje Facturable Con Aliados</v>
          </cell>
          <cell r="M24" t="str">
            <v>212020200805</v>
          </cell>
          <cell r="N24" t="str">
            <v>Plan Comercial</v>
          </cell>
          <cell r="O24">
            <v>2121006</v>
          </cell>
          <cell r="Q24" t="str">
            <v>Gravamen a los moviemientos Financieros</v>
          </cell>
          <cell r="R24" t="str">
            <v>Impuestos</v>
          </cell>
        </row>
        <row r="25">
          <cell r="K25" t="str">
            <v>Gerente Comercial</v>
          </cell>
          <cell r="L25" t="str">
            <v>Comisiones, Honorarios Y Servicios ( Asesoria Externa, etc)</v>
          </cell>
          <cell r="M25" t="str">
            <v>212020200901</v>
          </cell>
          <cell r="N25" t="str">
            <v>Comisiones, Honorarios Y Servicios</v>
          </cell>
          <cell r="O25">
            <v>2121006</v>
          </cell>
          <cell r="Q25" t="str">
            <v>Impresos, Publicaciones Y Suscripciones</v>
          </cell>
          <cell r="R25" t="str">
            <v>Publicidad y propaganda</v>
          </cell>
        </row>
        <row r="26">
          <cell r="K26" t="str">
            <v>Gerente Comercial</v>
          </cell>
          <cell r="L26" t="str">
            <v>Costo Alianzas estrategicas</v>
          </cell>
          <cell r="M26" t="str">
            <v>212020200805</v>
          </cell>
          <cell r="N26" t="str">
            <v>Plan Comercial</v>
          </cell>
          <cell r="O26">
            <v>2121006</v>
          </cell>
          <cell r="Q26" t="str">
            <v>Internet en Eventos</v>
          </cell>
          <cell r="R26" t="str">
            <v>Servicios Públicos</v>
          </cell>
        </row>
        <row r="27">
          <cell r="K27" t="str">
            <v>Gerente Comercial</v>
          </cell>
          <cell r="L27" t="str">
            <v>Estrategia C- Empoderamiento De La Gerencia Comercial  capacitacion para el equipo</v>
          </cell>
          <cell r="M27" t="str">
            <v>212020200805</v>
          </cell>
          <cell r="N27" t="str">
            <v>Plan Comercial</v>
          </cell>
          <cell r="O27">
            <v>2121006</v>
          </cell>
          <cell r="Q27" t="str">
            <v>Licencias Y Software</v>
          </cell>
          <cell r="R27" t="str">
            <v>Licencias</v>
          </cell>
        </row>
        <row r="28">
          <cell r="K28" t="str">
            <v>Gerente Comercial</v>
          </cell>
          <cell r="L28" t="str">
            <v>Estrategia C- Nueva Narrativa Y Herramientas Comerciales-</v>
          </cell>
          <cell r="M28" t="str">
            <v>212020200805</v>
          </cell>
          <cell r="N28" t="str">
            <v>Plan Comercial</v>
          </cell>
          <cell r="O28">
            <v>2121006</v>
          </cell>
          <cell r="Q28" t="str">
            <v>Mantenimiento</v>
          </cell>
          <cell r="R28" t="str">
            <v>Mantenimiento</v>
          </cell>
        </row>
        <row r="29">
          <cell r="K29" t="str">
            <v>Gerente Comercial</v>
          </cell>
          <cell r="L29" t="str">
            <v>Gastos De Relacionamiento Con Clientes E Interesados</v>
          </cell>
          <cell r="M29" t="str">
            <v>212020200805</v>
          </cell>
          <cell r="N29" t="str">
            <v>Plan Comercial</v>
          </cell>
          <cell r="O29">
            <v>2121006</v>
          </cell>
          <cell r="Q29" t="str">
            <v>Materiales Y Suministros</v>
          </cell>
          <cell r="R29" t="str">
            <v>Materiales y Suministro</v>
          </cell>
        </row>
        <row r="30">
          <cell r="K30" t="str">
            <v>Gerente Comercial</v>
          </cell>
          <cell r="L30" t="str">
            <v>Gastos De Viaje( Tiquetes Y Hospedaje) Solo Del Gerente Comercial</v>
          </cell>
          <cell r="M30" t="str">
            <v>21101010011001</v>
          </cell>
          <cell r="N30" t="str">
            <v>Gastos de Viaje</v>
          </cell>
          <cell r="O30">
            <v>2121006</v>
          </cell>
          <cell r="Q30" t="str">
            <v>Nomina</v>
          </cell>
          <cell r="R30" t="str">
            <v>Laborales</v>
          </cell>
        </row>
        <row r="31">
          <cell r="K31" t="str">
            <v>Gerente Comercial</v>
          </cell>
          <cell r="L31" t="str">
            <v xml:space="preserve">Participación en ferias y eventos, inscripciones estrategicas </v>
          </cell>
          <cell r="M31" t="str">
            <v>212020200805</v>
          </cell>
          <cell r="N31" t="str">
            <v>Plan Comercial</v>
          </cell>
          <cell r="O31">
            <v>2121006</v>
          </cell>
          <cell r="Q31" t="str">
            <v>Otros Impuestos Y Contribuciones</v>
          </cell>
          <cell r="R31" t="str">
            <v>Impuestos</v>
          </cell>
        </row>
        <row r="32">
          <cell r="K32" t="str">
            <v>Gerente Comercial</v>
          </cell>
          <cell r="L32" t="str">
            <v xml:space="preserve">Transporte de la gerencia comercial para gestion de clientes , Vales de Taxi </v>
          </cell>
          <cell r="M32" t="str">
            <v>21101010011001</v>
          </cell>
          <cell r="N32" t="str">
            <v>Gastos de Viaje</v>
          </cell>
          <cell r="O32">
            <v>2121006</v>
          </cell>
          <cell r="Q32" t="str">
            <v>Plan Comercial</v>
          </cell>
          <cell r="R32" t="str">
            <v>Publicidad y propaganda</v>
          </cell>
        </row>
        <row r="33">
          <cell r="K33" t="str">
            <v>Gerente Comercial</v>
          </cell>
          <cell r="L33" t="str">
            <v>Operación Logistica</v>
          </cell>
          <cell r="M33" t="str">
            <v>212020200809</v>
          </cell>
          <cell r="N33" t="str">
            <v>Costos Organización De Eventos - Operación Logística</v>
          </cell>
          <cell r="O33">
            <v>212100302</v>
          </cell>
          <cell r="Q33" t="str">
            <v>Promocion y Publicidad</v>
          </cell>
          <cell r="R33" t="str">
            <v>Publicidad y propaganda</v>
          </cell>
        </row>
        <row r="34">
          <cell r="K34" t="str">
            <v>Dirección de Experiencias</v>
          </cell>
          <cell r="L34" t="str">
            <v>Alimentos y bebidas azucaradas</v>
          </cell>
          <cell r="M34" t="str">
            <v>215020802</v>
          </cell>
          <cell r="N34" t="str">
            <v>Alimentos y bebidas - Egresos</v>
          </cell>
          <cell r="O34">
            <v>2131004</v>
          </cell>
          <cell r="Q34" t="str">
            <v>Recoleccion de Residuos</v>
          </cell>
          <cell r="R34" t="str">
            <v>Otros No Operativos</v>
          </cell>
        </row>
        <row r="35">
          <cell r="K35" t="str">
            <v>Dirección de Experiencias</v>
          </cell>
          <cell r="L35" t="str">
            <v>Alimentos y bebidas eventos</v>
          </cell>
          <cell r="M35" t="str">
            <v>215020802</v>
          </cell>
          <cell r="N35" t="str">
            <v>Alimentos y bebidas - Egresos</v>
          </cell>
          <cell r="O35">
            <v>2131004</v>
          </cell>
          <cell r="Q35" t="str">
            <v>Seguros Generales</v>
          </cell>
          <cell r="R35" t="str">
            <v>Seguros Generales</v>
          </cell>
        </row>
        <row r="36">
          <cell r="K36" t="str">
            <v>Dirección de Experiencias</v>
          </cell>
          <cell r="L36" t="str">
            <v>Alimentos y bebidas insumos de cafetería (galletas mantequilla, café premium y café de origen)</v>
          </cell>
          <cell r="M36" t="str">
            <v>215020802</v>
          </cell>
          <cell r="N36" t="str">
            <v>Alimentos y bebidas - Egresos</v>
          </cell>
          <cell r="O36">
            <v>2131004</v>
          </cell>
          <cell r="Q36" t="str">
            <v>Servicios De Aseo Y Logística</v>
          </cell>
          <cell r="R36" t="str">
            <v>Aseo PM</v>
          </cell>
        </row>
        <row r="37">
          <cell r="K37" t="str">
            <v>Dirección de Experiencias</v>
          </cell>
          <cell r="L37" t="str">
            <v>Cafetera de goteo apoyo estaciones de café</v>
          </cell>
          <cell r="M37" t="str">
            <v>212010100401010601</v>
          </cell>
          <cell r="N37" t="str">
            <v>Dotación - Equipos y Ayudas</v>
          </cell>
          <cell r="O37">
            <v>2131004</v>
          </cell>
          <cell r="Q37" t="str">
            <v>Servicios publicos</v>
          </cell>
          <cell r="R37" t="str">
            <v>Servicios Públicos</v>
          </cell>
        </row>
        <row r="38">
          <cell r="K38" t="str">
            <v>Dirección de Experiencias</v>
          </cell>
          <cell r="L38" t="str">
            <v>Cafetera de goteo rápido  mantenimiento</v>
          </cell>
          <cell r="M38" t="str">
            <v>215020501</v>
          </cell>
          <cell r="N38" t="str">
            <v>Mantenimiento</v>
          </cell>
          <cell r="O38">
            <v>2131004</v>
          </cell>
          <cell r="Q38" t="str">
            <v>Telefonía Y Transportes</v>
          </cell>
          <cell r="R38" t="str">
            <v xml:space="preserve"> Comunicaciones y transporte</v>
          </cell>
        </row>
        <row r="39">
          <cell r="K39" t="str">
            <v>Dirección de Experiencias</v>
          </cell>
          <cell r="L39" t="str">
            <v>Delantales estaciones de café</v>
          </cell>
          <cell r="M39" t="str">
            <v>215010301</v>
          </cell>
          <cell r="N39" t="str">
            <v>Materiales Y Suministros</v>
          </cell>
          <cell r="O39">
            <v>2131004</v>
          </cell>
          <cell r="Q39" t="str">
            <v>Vigilancia</v>
          </cell>
          <cell r="R39" t="str">
            <v>Vigilancia PM</v>
          </cell>
        </row>
        <row r="40">
          <cell r="K40" t="str">
            <v>Dirección de Experiencias</v>
          </cell>
          <cell r="L40" t="str">
            <v>Elementos estaciones de café y cocina</v>
          </cell>
          <cell r="M40" t="str">
            <v>215010301</v>
          </cell>
          <cell r="N40" t="str">
            <v>Materiales Y Suministros</v>
          </cell>
          <cell r="O40">
            <v>2131004</v>
          </cell>
          <cell r="Q40" t="str">
            <v>Vigilancia en Eventos (No Asumido)</v>
          </cell>
          <cell r="R40" t="str">
            <v>Vigilancia event</v>
          </cell>
        </row>
        <row r="41">
          <cell r="K41" t="str">
            <v>Dirección de Experiencias</v>
          </cell>
          <cell r="L41" t="str">
            <v>Termos y filtros para estación de café (10 termos y 2 cajas de filtros)</v>
          </cell>
          <cell r="M41" t="str">
            <v>215020501</v>
          </cell>
          <cell r="N41" t="str">
            <v>Mantenimiento</v>
          </cell>
          <cell r="O41">
            <v>2131004</v>
          </cell>
          <cell r="Q41" t="str">
            <v>Zona Franca - Operativo</v>
          </cell>
          <cell r="R41" t="str">
            <v>Licencias</v>
          </cell>
        </row>
        <row r="42">
          <cell r="K42" t="str">
            <v>Dirección de Experiencias</v>
          </cell>
          <cell r="L42" t="str">
            <v>Mantenimiento de enfermerias</v>
          </cell>
          <cell r="M42" t="str">
            <v>215020501</v>
          </cell>
          <cell r="N42" t="str">
            <v>Mantenimiento</v>
          </cell>
          <cell r="O42">
            <v>2131004</v>
          </cell>
        </row>
        <row r="43">
          <cell r="K43" t="str">
            <v>Dirección de Experiencias</v>
          </cell>
          <cell r="L43" t="str">
            <v>Mantenimiento de mesones y planchones, extractores, campanas, estufa industriales</v>
          </cell>
          <cell r="M43" t="str">
            <v>215020501</v>
          </cell>
          <cell r="N43" t="str">
            <v>Mantenimiento</v>
          </cell>
          <cell r="O43">
            <v>2131004</v>
          </cell>
        </row>
        <row r="44">
          <cell r="K44" t="str">
            <v>Dirección de Experiencias</v>
          </cell>
          <cell r="L44" t="str">
            <v>Mantenimiento nevera industrial</v>
          </cell>
          <cell r="M44" t="str">
            <v>215020501</v>
          </cell>
          <cell r="N44" t="str">
            <v>Mantenimiento</v>
          </cell>
          <cell r="O44">
            <v>2131004</v>
          </cell>
        </row>
        <row r="45">
          <cell r="K45" t="str">
            <v>Dirección de Experiencias</v>
          </cell>
          <cell r="L45" t="str">
            <v>Experto  en alimentos para evaluacion gastronomica</v>
          </cell>
          <cell r="M45" t="str">
            <v>212020200901</v>
          </cell>
          <cell r="N45" t="str">
            <v>Comisiones, Honorarios Y Servicios</v>
          </cell>
          <cell r="O45">
            <v>2131004</v>
          </cell>
        </row>
        <row r="46">
          <cell r="K46" t="str">
            <v>Dirección Infraestructura - operativa</v>
          </cell>
          <cell r="L46" t="str">
            <v>Alquiler de maquinaria para aseo</v>
          </cell>
          <cell r="M46" t="str">
            <v>212020200601</v>
          </cell>
          <cell r="N46" t="str">
            <v>Arrendamientos</v>
          </cell>
          <cell r="O46">
            <v>2131004</v>
          </cell>
        </row>
        <row r="47">
          <cell r="K47" t="str">
            <v>Dirección Infraestructura - operativa</v>
          </cell>
          <cell r="L47" t="str">
            <v>Aseo asumido Plaza Mayor</v>
          </cell>
          <cell r="M47" t="str">
            <v>215020805</v>
          </cell>
          <cell r="N47" t="str">
            <v>Aseo en Eventos (Asumido)</v>
          </cell>
          <cell r="O47">
            <v>2131004</v>
          </cell>
        </row>
        <row r="48">
          <cell r="K48" t="str">
            <v>Dirección Infraestructura - operativa</v>
          </cell>
          <cell r="L48" t="str">
            <v>Aseo en alturas</v>
          </cell>
          <cell r="M48" t="str">
            <v>215020501</v>
          </cell>
          <cell r="N48" t="str">
            <v>Mantenimiento</v>
          </cell>
          <cell r="O48">
            <v>2131004</v>
          </cell>
        </row>
        <row r="49">
          <cell r="K49" t="str">
            <v>Dirección Infraestructura - operativa</v>
          </cell>
          <cell r="L49" t="str">
            <v>Aseo eventos</v>
          </cell>
          <cell r="M49" t="str">
            <v>215020806</v>
          </cell>
          <cell r="N49" t="str">
            <v>Aseo en Eventos (No Asumido)</v>
          </cell>
          <cell r="O49">
            <v>2131004</v>
          </cell>
        </row>
        <row r="50">
          <cell r="K50" t="str">
            <v>Dirección Infraestructura - operativa</v>
          </cell>
          <cell r="L50" t="str">
            <v>Canecas para sanitaros de todo el recinto (cumplimiento de ley)</v>
          </cell>
          <cell r="M50" t="str">
            <v>215010301</v>
          </cell>
          <cell r="N50" t="str">
            <v>Materiales Y Suministros</v>
          </cell>
          <cell r="O50">
            <v>2131004</v>
          </cell>
        </row>
        <row r="51">
          <cell r="K51" t="str">
            <v>Dirección Infraestructura - operativa</v>
          </cell>
          <cell r="L51" t="str">
            <v xml:space="preserve">Canecas plásticas para el recinto(53 litros - 60 unidades) </v>
          </cell>
          <cell r="M51" t="str">
            <v>215010301</v>
          </cell>
          <cell r="N51" t="str">
            <v>Materiales Y Suministros</v>
          </cell>
          <cell r="O51">
            <v>2131004</v>
          </cell>
        </row>
        <row r="52">
          <cell r="K52" t="str">
            <v>Dirección Infraestructura - operativa</v>
          </cell>
          <cell r="L52" t="str">
            <v>Compra de material vegetal</v>
          </cell>
          <cell r="M52" t="str">
            <v>215010301</v>
          </cell>
          <cell r="N52" t="str">
            <v>Materiales Y Suministros</v>
          </cell>
          <cell r="O52">
            <v>2131004</v>
          </cell>
        </row>
        <row r="53">
          <cell r="K53" t="str">
            <v>Dirección Infraestructura - operativa</v>
          </cell>
          <cell r="L53" t="str">
            <v>Insumos aseo</v>
          </cell>
          <cell r="M53" t="str">
            <v>215010301</v>
          </cell>
          <cell r="N53" t="str">
            <v>Materiales Y Suministros</v>
          </cell>
          <cell r="O53">
            <v>2131004</v>
          </cell>
        </row>
        <row r="54">
          <cell r="K54" t="str">
            <v>Dirección Infraestructura - operativa</v>
          </cell>
          <cell r="L54" t="str">
            <v>Jardinería</v>
          </cell>
          <cell r="M54" t="str">
            <v>215020501</v>
          </cell>
          <cell r="N54" t="str">
            <v>Mantenimiento</v>
          </cell>
          <cell r="O54">
            <v>2131004</v>
          </cell>
        </row>
        <row r="55">
          <cell r="K55" t="str">
            <v>Dirección Infraestructura - operativa</v>
          </cell>
          <cell r="L55" t="str">
            <v>Lavado de sillas</v>
          </cell>
          <cell r="M55" t="str">
            <v>215020501</v>
          </cell>
          <cell r="N55" t="str">
            <v>Mantenimiento</v>
          </cell>
          <cell r="O55">
            <v>2131004</v>
          </cell>
        </row>
        <row r="56">
          <cell r="K56" t="str">
            <v>Dirección Infraestructura - operativa</v>
          </cell>
          <cell r="L56" t="str">
            <v>Lavado pantallas textiles</v>
          </cell>
          <cell r="M56" t="str">
            <v>215020501</v>
          </cell>
          <cell r="N56" t="str">
            <v>Mantenimiento</v>
          </cell>
          <cell r="O56">
            <v>2131004</v>
          </cell>
        </row>
        <row r="57">
          <cell r="K57" t="str">
            <v>Dirección Infraestructura - operativa</v>
          </cell>
          <cell r="L57" t="str">
            <v>Personal de aseo fijo</v>
          </cell>
          <cell r="M57" t="str">
            <v>212020200807</v>
          </cell>
          <cell r="N57" t="str">
            <v>Servicios De Aseo Y Logística</v>
          </cell>
          <cell r="O57">
            <v>2131004</v>
          </cell>
        </row>
        <row r="58">
          <cell r="K58" t="str">
            <v>Dirección Infraestructura - operativa</v>
          </cell>
          <cell r="L58" t="str">
            <v>Recolección de residuos orgáncios (zona viva y zona de comidas exposiciones)</v>
          </cell>
          <cell r="M58" t="str">
            <v>215020812</v>
          </cell>
          <cell r="N58" t="str">
            <v>Recoleccion de Residuos</v>
          </cell>
          <cell r="O58">
            <v>2131004</v>
          </cell>
        </row>
        <row r="59">
          <cell r="K59" t="str">
            <v>Dirección Infraestructura - operativa</v>
          </cell>
          <cell r="L59" t="str">
            <v>Servicio de desodorización de orinales y ambientador de baños</v>
          </cell>
          <cell r="M59" t="str">
            <v>215010301</v>
          </cell>
          <cell r="N59" t="str">
            <v>Materiales Y Suministros</v>
          </cell>
          <cell r="O59">
            <v>2131004</v>
          </cell>
        </row>
        <row r="60">
          <cell r="K60" t="str">
            <v>Dirección Infraestructura - operativa</v>
          </cell>
          <cell r="L60" t="str">
            <v>Señalizacion Plaza Conecta , ascensores discapacidad e ingresos parqueadero verde</v>
          </cell>
          <cell r="M60" t="str">
            <v>212020200801</v>
          </cell>
          <cell r="N60" t="str">
            <v>Impresos, Publicaciones Y Suscripciones</v>
          </cell>
          <cell r="O60" t="str">
            <v>2131004</v>
          </cell>
        </row>
        <row r="61">
          <cell r="K61" t="str">
            <v>Dirección Infraestructura - seguridad</v>
          </cell>
          <cell r="L61" t="str">
            <v>Llaves cerrajeria</v>
          </cell>
          <cell r="M61" t="str">
            <v>215010301</v>
          </cell>
          <cell r="N61" t="str">
            <v>Materiales Y Suministros</v>
          </cell>
          <cell r="O61">
            <v>2131004</v>
          </cell>
        </row>
        <row r="62">
          <cell r="K62" t="str">
            <v>Dirección Infraestructura - seguridad</v>
          </cell>
          <cell r="L62" t="str">
            <v>Manillas para control de ingreso</v>
          </cell>
          <cell r="M62" t="str">
            <v>212020200801</v>
          </cell>
          <cell r="N62" t="str">
            <v>Impresos, Publicaciones Y Suscripciones</v>
          </cell>
          <cell r="O62">
            <v>2131004</v>
          </cell>
        </row>
        <row r="63">
          <cell r="K63" t="str">
            <v>Dirección Infraestructura - seguridad</v>
          </cell>
          <cell r="L63" t="str">
            <v>Mantenimiento CCTV y BMS</v>
          </cell>
          <cell r="M63" t="str">
            <v>215020501</v>
          </cell>
          <cell r="N63" t="str">
            <v>Mantenimiento</v>
          </cell>
          <cell r="O63">
            <v>2131004</v>
          </cell>
        </row>
        <row r="64">
          <cell r="K64" t="str">
            <v>Dirección Infraestructura - seguridad</v>
          </cell>
          <cell r="L64" t="str">
            <v>vigilancia</v>
          </cell>
          <cell r="M64" t="str">
            <v>215020807</v>
          </cell>
          <cell r="N64" t="str">
            <v>Vigilancia</v>
          </cell>
          <cell r="O64">
            <v>2131007</v>
          </cell>
        </row>
        <row r="65">
          <cell r="K65" t="str">
            <v>Dirección Infraestructura - seguridad</v>
          </cell>
          <cell r="L65" t="str">
            <v>vigilancia eventos</v>
          </cell>
          <cell r="M65" t="str">
            <v>215020808</v>
          </cell>
          <cell r="N65" t="str">
            <v>Vigilancia en Eventos (No Asumido)</v>
          </cell>
          <cell r="O65">
            <v>2131004</v>
          </cell>
        </row>
        <row r="66">
          <cell r="K66" t="str">
            <v>Eventos</v>
          </cell>
          <cell r="L66" t="str">
            <v>Ayudas audiovisuales y mobiliario eventos</v>
          </cell>
          <cell r="M66" t="str">
            <v>215020804</v>
          </cell>
          <cell r="N66" t="str">
            <v>Costos De Equipos Y Servicios Especiales</v>
          </cell>
          <cell r="O66">
            <v>2131002</v>
          </cell>
        </row>
        <row r="67">
          <cell r="K67" t="str">
            <v>Eventos</v>
          </cell>
          <cell r="L67" t="str">
            <v>Banderas de interior de  Antioquia (4)</v>
          </cell>
          <cell r="M67" t="str">
            <v>215010301</v>
          </cell>
          <cell r="N67" t="str">
            <v>Materiales Y Suministros</v>
          </cell>
          <cell r="O67">
            <v>2131002</v>
          </cell>
        </row>
        <row r="68">
          <cell r="K68" t="str">
            <v>Eventos</v>
          </cell>
          <cell r="L68" t="str">
            <v>Baterias AA 3000mah recargables</v>
          </cell>
          <cell r="M68" t="str">
            <v>215010301</v>
          </cell>
          <cell r="N68" t="str">
            <v>Materiales Y Suministros</v>
          </cell>
          <cell r="O68">
            <v>2131002</v>
          </cell>
        </row>
        <row r="69">
          <cell r="K69" t="str">
            <v>Eventos</v>
          </cell>
          <cell r="L69" t="str">
            <v xml:space="preserve">Llantas para plataformas de carga (36 llantas) </v>
          </cell>
          <cell r="M69" t="str">
            <v>215010301</v>
          </cell>
          <cell r="N69" t="str">
            <v>Materiales Y Suministros</v>
          </cell>
          <cell r="O69">
            <v>2131002</v>
          </cell>
        </row>
        <row r="70">
          <cell r="K70" t="str">
            <v>Eventos</v>
          </cell>
          <cell r="L70" t="str">
            <v>Mantenimiento de audio y video y suministros</v>
          </cell>
          <cell r="M70" t="str">
            <v>215020501</v>
          </cell>
          <cell r="N70" t="str">
            <v>Mantenimiento</v>
          </cell>
          <cell r="O70">
            <v>2131002</v>
          </cell>
        </row>
        <row r="71">
          <cell r="K71" t="str">
            <v>Eventos</v>
          </cell>
          <cell r="L71" t="str">
            <v>Mantenimiento de las sillas VIP</v>
          </cell>
          <cell r="M71" t="str">
            <v>215020501</v>
          </cell>
          <cell r="N71" t="str">
            <v>Mantenimiento</v>
          </cell>
          <cell r="O71">
            <v>2131002</v>
          </cell>
        </row>
        <row r="72">
          <cell r="K72" t="str">
            <v>Eventos</v>
          </cell>
          <cell r="L72" t="str">
            <v>Mantenimiento mobiliario</v>
          </cell>
          <cell r="M72" t="str">
            <v>215020501</v>
          </cell>
          <cell r="N72" t="str">
            <v>Mantenimiento</v>
          </cell>
          <cell r="O72">
            <v>2131002</v>
          </cell>
        </row>
        <row r="73">
          <cell r="K73" t="str">
            <v>Eventos</v>
          </cell>
          <cell r="L73" t="str">
            <v>Rack para televisores de 50" (2)</v>
          </cell>
          <cell r="M73" t="str">
            <v>212010100401010601</v>
          </cell>
          <cell r="N73" t="str">
            <v>Dotación - Equipos y Ayudas</v>
          </cell>
          <cell r="O73">
            <v>2131002</v>
          </cell>
        </row>
        <row r="74">
          <cell r="K74" t="str">
            <v>Eventos</v>
          </cell>
          <cell r="L74" t="str">
            <v>Servicio de lavandería para banderas de interior y exterior (48 frecuencias)</v>
          </cell>
          <cell r="M74" t="str">
            <v>215020501</v>
          </cell>
          <cell r="N74" t="str">
            <v>Mantenimiento</v>
          </cell>
          <cell r="O74">
            <v>2131002</v>
          </cell>
        </row>
        <row r="75">
          <cell r="K75" t="str">
            <v>Gerencia Experiencias</v>
          </cell>
          <cell r="L75" t="str">
            <v>Grupo primario ampliado gerencia</v>
          </cell>
          <cell r="M75" t="str">
            <v>212020200602</v>
          </cell>
          <cell r="N75" t="str">
            <v>A y B Reuniones Internas</v>
          </cell>
          <cell r="O75">
            <v>2131007</v>
          </cell>
        </row>
        <row r="76">
          <cell r="K76" t="str">
            <v>Gerencia Experiencias</v>
          </cell>
          <cell r="L76" t="str">
            <v>Reuniones con proveedores</v>
          </cell>
          <cell r="M76" t="str">
            <v>212020200602</v>
          </cell>
          <cell r="N76" t="str">
            <v>A y B Reuniones Internas</v>
          </cell>
          <cell r="O76">
            <v>2131007</v>
          </cell>
        </row>
        <row r="77">
          <cell r="K77" t="str">
            <v>Gerencia Experiencias</v>
          </cell>
          <cell r="L77" t="str">
            <v>Transporte gerencia de Experiencias e Infraestructura</v>
          </cell>
          <cell r="M77" t="str">
            <v>212020200802</v>
          </cell>
          <cell r="N77" t="str">
            <v>Telefonía Y Transportes</v>
          </cell>
          <cell r="O77">
            <v>2131002</v>
          </cell>
        </row>
        <row r="78">
          <cell r="K78" t="str">
            <v>Gerencia Experiencias</v>
          </cell>
          <cell r="L78" t="str">
            <v>INVERSION EN EDIFICACIONES</v>
          </cell>
          <cell r="M78" t="str">
            <v>23201010010204</v>
          </cell>
          <cell r="N78" t="str">
            <v xml:space="preserve">Inversión en edificios </v>
          </cell>
          <cell r="O78">
            <v>2131007</v>
          </cell>
        </row>
        <row r="79">
          <cell r="K79" t="str">
            <v>Gerencia Experiencias</v>
          </cell>
          <cell r="L79" t="str">
            <v>Impermeabilización graderías parqueadero amarillo</v>
          </cell>
          <cell r="M79" t="str">
            <v>215020501</v>
          </cell>
          <cell r="N79" t="str">
            <v>Mantenimiento</v>
          </cell>
          <cell r="O79" t="str">
            <v>2112004</v>
          </cell>
        </row>
        <row r="80">
          <cell r="K80" t="str">
            <v>Gerencia Experiencias</v>
          </cell>
          <cell r="L80" t="str">
            <v xml:space="preserve">Impermeabilizción terraza parquadero amarillo </v>
          </cell>
          <cell r="M80" t="str">
            <v>215020501</v>
          </cell>
          <cell r="N80" t="str">
            <v>Mantenimiento</v>
          </cell>
          <cell r="O80" t="str">
            <v>2112004</v>
          </cell>
        </row>
        <row r="81">
          <cell r="K81" t="str">
            <v>Gerencia Experiencias</v>
          </cell>
          <cell r="L81" t="str">
            <v>Cerramiento en vidrio oficinas administrativas</v>
          </cell>
          <cell r="M81" t="str">
            <v>215020501</v>
          </cell>
          <cell r="N81" t="str">
            <v>Mantenimiento</v>
          </cell>
          <cell r="O81" t="str">
            <v>2112004</v>
          </cell>
        </row>
        <row r="82">
          <cell r="K82" t="str">
            <v>Gerencia Experiencias</v>
          </cell>
          <cell r="L82" t="str">
            <v>Renovacion de las chapas antipanico</v>
          </cell>
          <cell r="M82" t="str">
            <v>212020200900</v>
          </cell>
          <cell r="N82" t="str">
            <v xml:space="preserve"> Gasto Dotación - Equipos y Ayudas</v>
          </cell>
          <cell r="O82" t="str">
            <v>2112004</v>
          </cell>
        </row>
        <row r="83">
          <cell r="K83" t="str">
            <v>Gerencia Experiencias</v>
          </cell>
          <cell r="L83" t="str">
            <v>Mobiliario para eventos</v>
          </cell>
          <cell r="M83" t="str">
            <v>212020200900</v>
          </cell>
          <cell r="N83" t="str">
            <v xml:space="preserve"> Gasto Dotación - Equipos y Ayudas</v>
          </cell>
          <cell r="O83" t="str">
            <v>2112004</v>
          </cell>
        </row>
        <row r="84">
          <cell r="K84" t="str">
            <v>Gerencia Experiencias</v>
          </cell>
          <cell r="L84" t="str">
            <v>Microondas y neveras para coxinas de alistamiento</v>
          </cell>
          <cell r="M84" t="str">
            <v>212020200900</v>
          </cell>
          <cell r="N84" t="str">
            <v xml:space="preserve"> Gasto Dotación - Equipos y Ayudas</v>
          </cell>
          <cell r="O84" t="str">
            <v>2112004</v>
          </cell>
        </row>
        <row r="85">
          <cell r="K85" t="str">
            <v>Gerencia Experiencias</v>
          </cell>
          <cell r="L85" t="str">
            <v>Case para luces </v>
          </cell>
          <cell r="M85" t="str">
            <v>212020200900</v>
          </cell>
          <cell r="N85" t="str">
            <v xml:space="preserve"> Gasto Dotación - Equipos y Ayudas</v>
          </cell>
          <cell r="O85" t="str">
            <v>2112004</v>
          </cell>
        </row>
        <row r="86">
          <cell r="K86" t="str">
            <v>Gerencia Experiencias</v>
          </cell>
          <cell r="L86" t="str">
            <v>Mesas y sofás para conversatorios</v>
          </cell>
          <cell r="M86" t="str">
            <v>212020200900</v>
          </cell>
          <cell r="N86" t="str">
            <v xml:space="preserve"> Gasto Dotación - Equipos y Ayudas</v>
          </cell>
          <cell r="O86" t="str">
            <v>2112004</v>
          </cell>
        </row>
        <row r="87">
          <cell r="K87" t="str">
            <v>Gerencia Experiencias</v>
          </cell>
          <cell r="L87" t="str">
            <v>Sombrillas logo Plaza Mayor</v>
          </cell>
          <cell r="M87" t="str">
            <v>212020200900</v>
          </cell>
          <cell r="N87" t="str">
            <v xml:space="preserve"> Gasto Dotación - Equipos y Ayudas</v>
          </cell>
          <cell r="O87" t="str">
            <v>2112004</v>
          </cell>
        </row>
        <row r="88">
          <cell r="K88" t="str">
            <v>Gerencia Experiencias</v>
          </cell>
          <cell r="L88" t="str">
            <v>Vallas</v>
          </cell>
          <cell r="M88" t="str">
            <v>212020200900</v>
          </cell>
          <cell r="N88" t="str">
            <v xml:space="preserve"> Gasto Dotación - Equipos y Ayudas</v>
          </cell>
          <cell r="O88" t="str">
            <v>2112004</v>
          </cell>
        </row>
        <row r="89">
          <cell r="K89" t="str">
            <v>Gerencia Experiencias</v>
          </cell>
          <cell r="L89" t="str">
            <v>Celulares para entrega de áreas</v>
          </cell>
          <cell r="M89" t="str">
            <v>212020200900</v>
          </cell>
          <cell r="N89" t="str">
            <v xml:space="preserve"> Gasto Dotación - Equipos y Ayudas</v>
          </cell>
          <cell r="O89" t="str">
            <v>2112004</v>
          </cell>
        </row>
        <row r="90">
          <cell r="K90" t="str">
            <v>Gerencia Experiencias</v>
          </cell>
          <cell r="L90" t="str">
            <v>Aires acondicionados</v>
          </cell>
          <cell r="M90" t="str">
            <v>212020200900</v>
          </cell>
          <cell r="N90" t="str">
            <v xml:space="preserve"> Gasto Dotación - Equipos y Ayudas</v>
          </cell>
          <cell r="O90" t="str">
            <v>2112004</v>
          </cell>
        </row>
        <row r="91">
          <cell r="K91" t="str">
            <v>Gerencia Experiencias</v>
          </cell>
          <cell r="L91" t="str">
            <v>Lectora para ingreso a oficina administrativas</v>
          </cell>
          <cell r="M91" t="str">
            <v>212020200900</v>
          </cell>
          <cell r="N91" t="str">
            <v xml:space="preserve"> Gasto Dotación - Equipos y Ayudas</v>
          </cell>
          <cell r="O91" t="str">
            <v>2112004</v>
          </cell>
        </row>
        <row r="92">
          <cell r="K92" t="str">
            <v>Gerencia Experiencias</v>
          </cell>
          <cell r="L92" t="str">
            <v xml:space="preserve">Torres de carga </v>
          </cell>
          <cell r="M92" t="str">
            <v>212020200900</v>
          </cell>
          <cell r="N92" t="str">
            <v xml:space="preserve"> Gasto Dotación - Equipos y Ayudas</v>
          </cell>
          <cell r="O92" t="str">
            <v>2112004</v>
          </cell>
        </row>
        <row r="93">
          <cell r="K93" t="str">
            <v>Gerencia Experiencias</v>
          </cell>
          <cell r="L93" t="str">
            <v>Puntos ecológicos recinto Convenciones en acero inoxidable</v>
          </cell>
          <cell r="M93" t="str">
            <v>212020200900</v>
          </cell>
          <cell r="N93" t="str">
            <v xml:space="preserve"> Gasto Dotación - Equipos y Ayudas</v>
          </cell>
          <cell r="O93" t="str">
            <v>2112004</v>
          </cell>
        </row>
        <row r="94">
          <cell r="K94" t="str">
            <v>Gerencia Experiencias</v>
          </cell>
          <cell r="L94" t="str">
            <v>Mobiliario para estaciones de café</v>
          </cell>
          <cell r="M94" t="str">
            <v>212020200900</v>
          </cell>
          <cell r="N94" t="str">
            <v xml:space="preserve"> Gasto Dotación - Equipos y Ayudas</v>
          </cell>
          <cell r="O94" t="str">
            <v>2112004</v>
          </cell>
        </row>
        <row r="95">
          <cell r="K95" t="str">
            <v>Mantenimiento</v>
          </cell>
          <cell r="L95" t="str">
            <v>Acometidas de gas para los eventos</v>
          </cell>
          <cell r="M95" t="str">
            <v>215020804</v>
          </cell>
          <cell r="N95" t="str">
            <v>Costos De Equipos Y Servicios Especiales</v>
          </cell>
          <cell r="O95">
            <v>2112004</v>
          </cell>
        </row>
        <row r="96">
          <cell r="K96" t="str">
            <v>Mantenimiento</v>
          </cell>
          <cell r="L96" t="str">
            <v>Arrendamiento de frecuencias digitales para radios Motorola</v>
          </cell>
          <cell r="M96" t="str">
            <v>212020200601</v>
          </cell>
          <cell r="N96" t="str">
            <v>Arrendamientos</v>
          </cell>
          <cell r="O96">
            <v>2112004</v>
          </cell>
        </row>
        <row r="97">
          <cell r="K97" t="str">
            <v>Mantenimiento</v>
          </cell>
          <cell r="L97" t="str">
            <v>Bombas sumergiles aguas residuales</v>
          </cell>
          <cell r="M97" t="str">
            <v>215020501</v>
          </cell>
          <cell r="N97" t="str">
            <v>Mantenimiento</v>
          </cell>
          <cell r="O97">
            <v>2112004</v>
          </cell>
        </row>
        <row r="98">
          <cell r="K98" t="str">
            <v>Mantenimiento</v>
          </cell>
          <cell r="L98" t="str">
            <v>Compra de Griferia especial TIG</v>
          </cell>
          <cell r="M98" t="str">
            <v>215010301</v>
          </cell>
          <cell r="N98" t="str">
            <v>Materiales Y Suministros</v>
          </cell>
          <cell r="O98">
            <v>2112004</v>
          </cell>
        </row>
        <row r="99">
          <cell r="K99" t="str">
            <v>Mantenimiento</v>
          </cell>
          <cell r="L99" t="str">
            <v>Contratos obras menores</v>
          </cell>
          <cell r="M99" t="str">
            <v>215020501</v>
          </cell>
          <cell r="N99" t="str">
            <v>Mantenimiento</v>
          </cell>
          <cell r="O99">
            <v>2112004</v>
          </cell>
        </row>
        <row r="100">
          <cell r="K100" t="str">
            <v>Mantenimiento</v>
          </cell>
          <cell r="L100" t="str">
            <v>Control de plagas</v>
          </cell>
          <cell r="M100" t="str">
            <v>212020200901</v>
          </cell>
          <cell r="N100" t="str">
            <v>Comisiones, Honorarios Y Servicios</v>
          </cell>
          <cell r="O100">
            <v>2112004</v>
          </cell>
        </row>
        <row r="101">
          <cell r="K101" t="str">
            <v>Mantenimiento</v>
          </cell>
          <cell r="L101" t="str">
            <v>Dsitrito Frio</v>
          </cell>
          <cell r="M101" t="str">
            <v>212020200604</v>
          </cell>
          <cell r="N101" t="str">
            <v>Distrito frio - Aire acondicionado</v>
          </cell>
          <cell r="O101">
            <v>2112004</v>
          </cell>
        </row>
        <row r="102">
          <cell r="K102" t="str">
            <v>Mantenimiento</v>
          </cell>
          <cell r="L102" t="str">
            <v>Epm acueducto</v>
          </cell>
          <cell r="M102" t="str">
            <v>212020200603</v>
          </cell>
          <cell r="N102" t="str">
            <v>Servicios publicos</v>
          </cell>
          <cell r="O102">
            <v>2112004</v>
          </cell>
        </row>
        <row r="103">
          <cell r="K103" t="str">
            <v>Mantenimiento</v>
          </cell>
          <cell r="L103" t="str">
            <v>Epm energia</v>
          </cell>
          <cell r="M103" t="str">
            <v>212020200603</v>
          </cell>
          <cell r="N103" t="str">
            <v>Servicios publicos</v>
          </cell>
          <cell r="O103">
            <v>2112004</v>
          </cell>
        </row>
        <row r="104">
          <cell r="K104" t="str">
            <v>Mantenimiento</v>
          </cell>
          <cell r="L104" t="str">
            <v>Hidrofugado  piedra royal veta</v>
          </cell>
          <cell r="M104" t="str">
            <v>215020501</v>
          </cell>
          <cell r="N104" t="str">
            <v>Mantenimiento</v>
          </cell>
          <cell r="O104">
            <v>2112004</v>
          </cell>
        </row>
        <row r="105">
          <cell r="K105" t="str">
            <v>Mantenimiento</v>
          </cell>
          <cell r="L105" t="str">
            <v>Impermeabilización cubierta exposiciones (faltante) y terraza administrativa convenciones- costado norte plazoleta caja de madera- terraza exposiciones, zona de comidas exposciones - terraza lavadores pabellon verde</v>
          </cell>
          <cell r="M105" t="str">
            <v>215020501</v>
          </cell>
          <cell r="N105" t="str">
            <v>Mantenimiento</v>
          </cell>
          <cell r="O105">
            <v>2112004</v>
          </cell>
        </row>
        <row r="106">
          <cell r="K106" t="str">
            <v>Mantenimiento</v>
          </cell>
          <cell r="L106" t="str">
            <v>Limpieza de tuberias baterias de baños</v>
          </cell>
          <cell r="M106" t="str">
            <v>215020501</v>
          </cell>
          <cell r="N106" t="str">
            <v>Mantenimiento</v>
          </cell>
          <cell r="O106">
            <v>2112004</v>
          </cell>
        </row>
        <row r="107">
          <cell r="K107" t="str">
            <v>Mantenimiento</v>
          </cell>
          <cell r="L107" t="str">
            <v>Mantenimiento Ascensores y escaleras electricas</v>
          </cell>
          <cell r="M107" t="str">
            <v>215020501</v>
          </cell>
          <cell r="N107" t="str">
            <v>Mantenimiento</v>
          </cell>
          <cell r="O107">
            <v>2112004</v>
          </cell>
        </row>
        <row r="108">
          <cell r="K108" t="str">
            <v>Mantenimiento</v>
          </cell>
          <cell r="L108" t="str">
            <v>Mantenimiento carpinteria metalica</v>
          </cell>
          <cell r="M108" t="str">
            <v>215020501</v>
          </cell>
          <cell r="N108" t="str">
            <v>Mantenimiento</v>
          </cell>
          <cell r="O108">
            <v>2112004</v>
          </cell>
        </row>
        <row r="109">
          <cell r="K109" t="str">
            <v>Mantenimiento</v>
          </cell>
          <cell r="L109" t="str">
            <v>Mantenimiento de elevadores moviles</v>
          </cell>
          <cell r="M109" t="str">
            <v>215020501</v>
          </cell>
          <cell r="N109" t="str">
            <v>Mantenimiento</v>
          </cell>
          <cell r="O109">
            <v>2112004</v>
          </cell>
        </row>
        <row r="110">
          <cell r="K110" t="str">
            <v>Mantenimiento</v>
          </cell>
          <cell r="L110" t="str">
            <v>Mantenimiento de herramienta</v>
          </cell>
          <cell r="M110" t="str">
            <v>215020501</v>
          </cell>
          <cell r="N110" t="str">
            <v>Mantenimiento</v>
          </cell>
          <cell r="O110">
            <v>2112004</v>
          </cell>
        </row>
        <row r="111">
          <cell r="K111" t="str">
            <v>Mantenimiento</v>
          </cell>
          <cell r="L111" t="str">
            <v>Mantenimiento de lucarnas pabellon verde</v>
          </cell>
          <cell r="M111" t="str">
            <v>23201010010204</v>
          </cell>
          <cell r="N111" t="str">
            <v xml:space="preserve">Inversión en edificios </v>
          </cell>
          <cell r="O111">
            <v>2112004</v>
          </cell>
        </row>
        <row r="112">
          <cell r="K112" t="str">
            <v>Mantenimiento</v>
          </cell>
          <cell r="L112" t="str">
            <v>Mantenimiento de medidores y centro de medicion Gas Natural</v>
          </cell>
          <cell r="M112" t="str">
            <v>215020501</v>
          </cell>
          <cell r="N112" t="str">
            <v>Mantenimiento</v>
          </cell>
          <cell r="O112">
            <v>2112004</v>
          </cell>
        </row>
        <row r="113">
          <cell r="K113" t="str">
            <v>Mantenimiento</v>
          </cell>
          <cell r="L113" t="str">
            <v>Mantenimiento de pisos</v>
          </cell>
          <cell r="M113" t="str">
            <v>215020501</v>
          </cell>
          <cell r="N113" t="str">
            <v>Mantenimiento</v>
          </cell>
          <cell r="O113">
            <v>2112004</v>
          </cell>
        </row>
        <row r="114">
          <cell r="K114" t="str">
            <v>Mantenimiento</v>
          </cell>
          <cell r="L114" t="str">
            <v>Mantenimiento de puertas electronicas y deslizantes</v>
          </cell>
          <cell r="M114" t="str">
            <v>215020501</v>
          </cell>
          <cell r="N114" t="str">
            <v>Mantenimiento</v>
          </cell>
          <cell r="O114">
            <v>2112004</v>
          </cell>
        </row>
        <row r="115">
          <cell r="K115" t="str">
            <v>Mantenimiento</v>
          </cell>
          <cell r="L115" t="str">
            <v>Mantenimiento de radios Motorola y Radiofrecuencia</v>
          </cell>
          <cell r="M115" t="str">
            <v>212020200601</v>
          </cell>
          <cell r="N115" t="str">
            <v>Arrendamientos</v>
          </cell>
          <cell r="O115">
            <v>2112004</v>
          </cell>
        </row>
        <row r="116">
          <cell r="K116" t="str">
            <v>Mantenimiento</v>
          </cell>
          <cell r="L116" t="str">
            <v>Mantenimiento de Señalizacion antideslizante</v>
          </cell>
          <cell r="M116" t="str">
            <v>215020501</v>
          </cell>
          <cell r="N116" t="str">
            <v>Mantenimiento</v>
          </cell>
          <cell r="O116">
            <v>2112004</v>
          </cell>
        </row>
        <row r="117">
          <cell r="K117" t="str">
            <v>Mantenimiento</v>
          </cell>
          <cell r="L117" t="str">
            <v>Mantenimiento de ups</v>
          </cell>
          <cell r="M117" t="str">
            <v>215020501</v>
          </cell>
          <cell r="N117" t="str">
            <v>Mantenimiento</v>
          </cell>
          <cell r="O117">
            <v>2112004</v>
          </cell>
        </row>
        <row r="118">
          <cell r="K118" t="str">
            <v>Mantenimiento</v>
          </cell>
          <cell r="L118" t="str">
            <v>Mantenimiento madera</v>
          </cell>
          <cell r="M118" t="str">
            <v>215020501</v>
          </cell>
          <cell r="N118" t="str">
            <v>Mantenimiento</v>
          </cell>
          <cell r="O118">
            <v>2112004</v>
          </cell>
        </row>
        <row r="119">
          <cell r="K119" t="str">
            <v>Mantenimiento</v>
          </cell>
          <cell r="L119" t="str">
            <v>Mantenimiento paneles acusticos Conferencias A-B-C-D (Acustica)</v>
          </cell>
          <cell r="M119" t="str">
            <v>215020501</v>
          </cell>
          <cell r="N119" t="str">
            <v>Mantenimiento</v>
          </cell>
          <cell r="O119">
            <v>2112004</v>
          </cell>
        </row>
        <row r="120">
          <cell r="K120" t="str">
            <v>Mantenimiento</v>
          </cell>
          <cell r="L120" t="str">
            <v>Mantenimiento paneles acusticos Gran salón - comisiones (Arista y Quatro)</v>
          </cell>
          <cell r="M120" t="str">
            <v>215020501</v>
          </cell>
          <cell r="N120" t="str">
            <v>Mantenimiento</v>
          </cell>
          <cell r="O120">
            <v>2112004</v>
          </cell>
        </row>
        <row r="121">
          <cell r="K121" t="str">
            <v>Mantenimiento</v>
          </cell>
          <cell r="L121" t="str">
            <v>Mantenimiento Planta electrica</v>
          </cell>
          <cell r="M121" t="str">
            <v>215020501</v>
          </cell>
          <cell r="N121" t="str">
            <v>Mantenimiento</v>
          </cell>
          <cell r="O121">
            <v>2112004</v>
          </cell>
        </row>
        <row r="122">
          <cell r="K122" t="str">
            <v>Mantenimiento</v>
          </cell>
          <cell r="L122" t="str">
            <v>Mantenimiento red contra incendio</v>
          </cell>
          <cell r="M122" t="str">
            <v>215020501</v>
          </cell>
          <cell r="N122" t="str">
            <v>Mantenimiento</v>
          </cell>
          <cell r="O122">
            <v>2112004</v>
          </cell>
        </row>
        <row r="123">
          <cell r="K123" t="str">
            <v>Mantenimiento</v>
          </cell>
          <cell r="L123" t="str">
            <v>Mantenimiento y recarga de extintores</v>
          </cell>
          <cell r="M123" t="str">
            <v>215020501</v>
          </cell>
          <cell r="N123" t="str">
            <v>Mantenimiento</v>
          </cell>
          <cell r="O123">
            <v>2112004</v>
          </cell>
        </row>
        <row r="124">
          <cell r="K124" t="str">
            <v>Mantenimiento</v>
          </cell>
          <cell r="L124" t="str">
            <v>Mantenimieto de cortinas blackout</v>
          </cell>
          <cell r="M124" t="str">
            <v>215020501</v>
          </cell>
          <cell r="N124" t="str">
            <v>Mantenimiento</v>
          </cell>
          <cell r="O124">
            <v>2112004</v>
          </cell>
        </row>
        <row r="125">
          <cell r="K125" t="str">
            <v>Mantenimiento</v>
          </cell>
          <cell r="L125" t="str">
            <v>Mejora olores baños</v>
          </cell>
          <cell r="M125" t="str">
            <v>212020200901</v>
          </cell>
          <cell r="N125" t="str">
            <v>Comisiones, Honorarios Y Servicios</v>
          </cell>
          <cell r="O125">
            <v>2112004</v>
          </cell>
        </row>
        <row r="126">
          <cell r="K126" t="str">
            <v>Mantenimiento</v>
          </cell>
          <cell r="L126" t="str">
            <v>Migracion a iluminacion led parqueaderos</v>
          </cell>
          <cell r="M126" t="str">
            <v>212010100401010601</v>
          </cell>
          <cell r="N126" t="str">
            <v>Dotación - Equipos y Ayudas</v>
          </cell>
          <cell r="O126">
            <v>2112004</v>
          </cell>
        </row>
        <row r="127">
          <cell r="K127" t="str">
            <v>Mantenimiento</v>
          </cell>
          <cell r="L127" t="str">
            <v>Pintura de fachada y escenario en madera del gran salon</v>
          </cell>
          <cell r="M127" t="str">
            <v>215020501</v>
          </cell>
          <cell r="N127" t="str">
            <v>Mantenimiento</v>
          </cell>
          <cell r="O127">
            <v>2112004</v>
          </cell>
        </row>
        <row r="128">
          <cell r="K128" t="str">
            <v>Mantenimiento</v>
          </cell>
          <cell r="L128" t="str">
            <v>Planta de aguas</v>
          </cell>
          <cell r="M128" t="str">
            <v>215020501</v>
          </cell>
          <cell r="N128" t="str">
            <v>Mantenimiento</v>
          </cell>
          <cell r="O128">
            <v>2112004</v>
          </cell>
        </row>
        <row r="129">
          <cell r="K129" t="str">
            <v>Mantenimiento</v>
          </cell>
          <cell r="L129" t="str">
            <v>Reparación y cambio de bajantes gran salon</v>
          </cell>
          <cell r="M129" t="str">
            <v>215020501</v>
          </cell>
          <cell r="N129" t="str">
            <v>Mantenimiento</v>
          </cell>
          <cell r="O129">
            <v>2112004</v>
          </cell>
        </row>
        <row r="130">
          <cell r="K130" t="str">
            <v>Mantenimiento</v>
          </cell>
          <cell r="L130" t="str">
            <v xml:space="preserve">Sisitema de control para repotenciación y modernización de escaleras eléctricas </v>
          </cell>
          <cell r="M130" t="str">
            <v>212010100401010601</v>
          </cell>
          <cell r="N130" t="str">
            <v>Dotación - Equipos y Ayudas</v>
          </cell>
          <cell r="O130">
            <v>2112004</v>
          </cell>
        </row>
        <row r="131">
          <cell r="K131" t="str">
            <v>Mantenimiento</v>
          </cell>
          <cell r="L131" t="str">
            <v>Suministro elementos Electricos</v>
          </cell>
          <cell r="M131" t="str">
            <v>215010301</v>
          </cell>
          <cell r="N131" t="str">
            <v>Materiales Y Suministros</v>
          </cell>
          <cell r="O131">
            <v>2112004</v>
          </cell>
        </row>
        <row r="132">
          <cell r="K132" t="str">
            <v>Mantenimiento</v>
          </cell>
          <cell r="L132" t="str">
            <v>Suministro piedra Royal Veta</v>
          </cell>
          <cell r="M132" t="str">
            <v>215010301</v>
          </cell>
          <cell r="N132" t="str">
            <v>Materiales Y Suministros</v>
          </cell>
          <cell r="O132">
            <v>2112004</v>
          </cell>
        </row>
        <row r="133">
          <cell r="K133" t="str">
            <v>Mantenimiento</v>
          </cell>
          <cell r="L133" t="str">
            <v>Suministros de Ferreteria</v>
          </cell>
          <cell r="M133" t="str">
            <v>215010301</v>
          </cell>
          <cell r="N133" t="str">
            <v>Materiales Y Suministros</v>
          </cell>
          <cell r="O133">
            <v>2112004</v>
          </cell>
        </row>
        <row r="134">
          <cell r="K134" t="str">
            <v>Mantenimiento</v>
          </cell>
          <cell r="L134" t="str">
            <v>Suministros de vidrios y peliculas sandblasting</v>
          </cell>
          <cell r="M134" t="str">
            <v>215010301</v>
          </cell>
          <cell r="N134" t="str">
            <v>Materiales Y Suministros</v>
          </cell>
          <cell r="O134">
            <v>2112004</v>
          </cell>
        </row>
        <row r="135">
          <cell r="K135" t="str">
            <v>Mantenimiento</v>
          </cell>
          <cell r="L135" t="str">
            <v>Suministros elementos aire acondicionado</v>
          </cell>
          <cell r="M135" t="str">
            <v>215010301</v>
          </cell>
          <cell r="N135" t="str">
            <v>Materiales Y Suministros</v>
          </cell>
          <cell r="O135">
            <v>2112004</v>
          </cell>
        </row>
        <row r="136">
          <cell r="K136" t="str">
            <v>Mantenimiento</v>
          </cell>
          <cell r="L136" t="str">
            <v>REFORMA, TRASLADO E INSTALACIÓN DE RED DE GAS NATURAL EXISTEN EN EL PASILLONORTE DEL PABELLÓN VERDE DE PLAZA MAYOR MEDELLÍN S. A</v>
          </cell>
          <cell r="M136" t="str">
            <v>215020501</v>
          </cell>
          <cell r="N136" t="str">
            <v>Mantenimiento</v>
          </cell>
          <cell r="O136">
            <v>2112004</v>
          </cell>
        </row>
        <row r="137">
          <cell r="K137" t="str">
            <v>Mantenimiento</v>
          </cell>
          <cell r="L137" t="str">
            <v>Estudio para el acondicionamiento acústico en el pabellón amarillo y caja de madera</v>
          </cell>
          <cell r="M137" t="str">
            <v>212020200901</v>
          </cell>
          <cell r="N137" t="str">
            <v>Comisiones, Honorarios Y Servicios</v>
          </cell>
          <cell r="O137">
            <v>2112004</v>
          </cell>
        </row>
        <row r="138">
          <cell r="K138" t="str">
            <v>TIC</v>
          </cell>
          <cell r="L138" t="str">
            <v xml:space="preserve">Adquisición de  185 licencias de Ofimática, correo y Aplicaciones </v>
          </cell>
          <cell r="M138" t="str">
            <v>21201010050203010101</v>
          </cell>
          <cell r="N138" t="str">
            <v>Gasto Licencias Y Software</v>
          </cell>
          <cell r="O138">
            <v>2112002</v>
          </cell>
        </row>
        <row r="139">
          <cell r="K139" t="str">
            <v>TIC</v>
          </cell>
          <cell r="L139" t="str">
            <v>Colección Architecture, Engineering &amp; Construction (1 Licencia)</v>
          </cell>
          <cell r="M139" t="str">
            <v>21201010050203010101</v>
          </cell>
          <cell r="N139" t="str">
            <v>Gasto Licencias Y Software</v>
          </cell>
          <cell r="O139">
            <v>2112002</v>
          </cell>
        </row>
        <row r="140">
          <cell r="K140" t="str">
            <v>TIC</v>
          </cell>
          <cell r="L140" t="str">
            <v>Compra Soporte y Mantenimiento Control de Acceso Biométrico (Reconocimiento Fácial)</v>
          </cell>
          <cell r="M140" t="str">
            <v>215020501</v>
          </cell>
          <cell r="N140" t="str">
            <v>Mantenimiento</v>
          </cell>
          <cell r="O140">
            <v>2112002</v>
          </cell>
        </row>
        <row r="141">
          <cell r="K141" t="str">
            <v>TIC</v>
          </cell>
          <cell r="L141" t="str">
            <v>Contrato de Internet eventos para la operación de Plaza Mayor</v>
          </cell>
          <cell r="M141" t="str">
            <v>215020810</v>
          </cell>
          <cell r="N141" t="str">
            <v>Internet en Eventos</v>
          </cell>
          <cell r="O141">
            <v>2112002</v>
          </cell>
        </row>
        <row r="142">
          <cell r="K142" t="str">
            <v>TIC</v>
          </cell>
          <cell r="L142" t="str">
            <v>Datacenter, Licencias, Almacenamiento, Canal de Comunucaciones, Bases de Datos, Servidores.Gasto Licencias Y Software</v>
          </cell>
          <cell r="M142" t="str">
            <v>212020200601</v>
          </cell>
          <cell r="N142" t="str">
            <v>Arrendamientos</v>
          </cell>
          <cell r="O142">
            <v>2112002</v>
          </cell>
        </row>
        <row r="143">
          <cell r="K143" t="str">
            <v>TIC</v>
          </cell>
          <cell r="L143" t="str">
            <v>Equipos de cómputo para Plaza Mayor</v>
          </cell>
          <cell r="M143" t="str">
            <v>212020200601</v>
          </cell>
          <cell r="N143" t="str">
            <v>Arrendamientos</v>
          </cell>
          <cell r="O143">
            <v>2112002</v>
          </cell>
        </row>
        <row r="144">
          <cell r="K144" t="str">
            <v>TIC</v>
          </cell>
          <cell r="L144" t="str">
            <v>Horas de consultoria o soporte personalizado software Ungerboeck</v>
          </cell>
          <cell r="M144" t="str">
            <v>212020200901</v>
          </cell>
          <cell r="N144" t="str">
            <v>Comisiones, Honorarios Y Servicios</v>
          </cell>
          <cell r="O144">
            <v>2112002</v>
          </cell>
        </row>
        <row r="145">
          <cell r="K145" t="str">
            <v>TIC</v>
          </cell>
          <cell r="L145" t="str">
            <v>Licencia Llavero Electrónico Traka Web y mantenimiento Anual</v>
          </cell>
          <cell r="M145" t="str">
            <v>21201010050203010101</v>
          </cell>
          <cell r="N145" t="str">
            <v>Gasto Licencias Y Software</v>
          </cell>
          <cell r="O145">
            <v>2112002</v>
          </cell>
        </row>
        <row r="146">
          <cell r="K146" t="str">
            <v>TIC</v>
          </cell>
          <cell r="L146" t="str">
            <v>Licencia Lumion 2024</v>
          </cell>
          <cell r="M146" t="str">
            <v>21201010050203010101</v>
          </cell>
          <cell r="N146" t="str">
            <v>Gasto Licencias Y Software</v>
          </cell>
          <cell r="O146">
            <v>2112002</v>
          </cell>
        </row>
        <row r="147">
          <cell r="K147" t="str">
            <v>TIC</v>
          </cell>
          <cell r="L147" t="str">
            <v>Licencia Software Ungerboeck</v>
          </cell>
          <cell r="M147" t="str">
            <v>21201010050203010101</v>
          </cell>
          <cell r="N147" t="str">
            <v>Gasto Licencias Y Software</v>
          </cell>
          <cell r="O147">
            <v>2112002</v>
          </cell>
        </row>
        <row r="148">
          <cell r="K148" t="str">
            <v>TIC</v>
          </cell>
          <cell r="L148" t="str">
            <v>Licenciamiento Kaspersky (155 Lic.)</v>
          </cell>
          <cell r="M148" t="str">
            <v>21201010050203010101</v>
          </cell>
          <cell r="N148" t="str">
            <v>Gasto Licencias Y Software</v>
          </cell>
          <cell r="O148">
            <v>2112002</v>
          </cell>
        </row>
        <row r="149">
          <cell r="K149" t="str">
            <v>TIC</v>
          </cell>
          <cell r="L149" t="str">
            <v>Licencias Creative Cloud</v>
          </cell>
          <cell r="M149" t="str">
            <v>21201010050203010101</v>
          </cell>
          <cell r="N149" t="str">
            <v>Gasto Licencias Y Software</v>
          </cell>
          <cell r="O149">
            <v>2112002</v>
          </cell>
        </row>
        <row r="150">
          <cell r="K150" t="str">
            <v>TIC</v>
          </cell>
          <cell r="L150" t="str">
            <v>Mantenimiento y horas de desarrollo Workmanager</v>
          </cell>
          <cell r="M150" t="str">
            <v>215020501</v>
          </cell>
          <cell r="N150" t="str">
            <v>Mantenimiento</v>
          </cell>
          <cell r="O150">
            <v>2112002</v>
          </cell>
        </row>
        <row r="151">
          <cell r="K151" t="str">
            <v>TIC</v>
          </cell>
          <cell r="L151" t="str">
            <v>Migración e Implementación solución Microsoft</v>
          </cell>
          <cell r="M151" t="str">
            <v>21201010050203010102</v>
          </cell>
          <cell r="N151" t="str">
            <v>Licencias Y Software</v>
          </cell>
          <cell r="O151">
            <v>2112002</v>
          </cell>
        </row>
        <row r="152">
          <cell r="K152" t="str">
            <v>TIC</v>
          </cell>
          <cell r="L152" t="str">
            <v>Migración Telefonía Plaza Mayor</v>
          </cell>
          <cell r="M152" t="str">
            <v>212010100401010601</v>
          </cell>
          <cell r="N152" t="str">
            <v>Dotación - Equipos y Ayudas</v>
          </cell>
          <cell r="O152">
            <v>2112002</v>
          </cell>
        </row>
        <row r="153">
          <cell r="K153" t="str">
            <v>TIC</v>
          </cell>
          <cell r="L153" t="str">
            <v>Renovacion de Licencias de Anydesk</v>
          </cell>
          <cell r="M153" t="str">
            <v>21201010050203010102</v>
          </cell>
          <cell r="N153" t="str">
            <v>Licencias Y Software</v>
          </cell>
          <cell r="O153">
            <v>2112002</v>
          </cell>
        </row>
        <row r="154">
          <cell r="K154" t="str">
            <v>TIC</v>
          </cell>
          <cell r="L154" t="str">
            <v>Renting Impresión</v>
          </cell>
          <cell r="M154" t="str">
            <v>212020200601</v>
          </cell>
          <cell r="N154" t="str">
            <v>Arrendamientos</v>
          </cell>
          <cell r="O154">
            <v>2112002</v>
          </cell>
        </row>
        <row r="155">
          <cell r="K155" t="str">
            <v>TIC</v>
          </cell>
          <cell r="L155" t="str">
            <v>SAFIX SAAS para 110 usuarios para el manejo de los módulos de Contabilidad, Inventario, Compras, Cartera, Tesorería, Presupuesto, Activos Fijos, Bienes Inmuebles, Nómina, Talento Humano y costos</v>
          </cell>
          <cell r="M155" t="str">
            <v>21201010050203010101</v>
          </cell>
          <cell r="N155" t="str">
            <v>Gasto Licencias Y Software</v>
          </cell>
          <cell r="O155">
            <v>2112002</v>
          </cell>
        </row>
        <row r="156">
          <cell r="K156" t="str">
            <v>TIC</v>
          </cell>
          <cell r="L156" t="str">
            <v>Servicios Telecomunicaciones Tigo UNE.</v>
          </cell>
          <cell r="M156" t="str">
            <v>212020200802</v>
          </cell>
          <cell r="N156" t="str">
            <v>Telefonía Y Transportes</v>
          </cell>
          <cell r="O156">
            <v>2112002</v>
          </cell>
        </row>
        <row r="157">
          <cell r="K157" t="str">
            <v>TIC</v>
          </cell>
          <cell r="L157" t="str">
            <v>Suministro de Accesorios Tecnológicos</v>
          </cell>
          <cell r="M157" t="str">
            <v>215010301</v>
          </cell>
          <cell r="N157" t="str">
            <v>Materiales Y Suministros</v>
          </cell>
          <cell r="O157">
            <v>2112002</v>
          </cell>
        </row>
        <row r="158">
          <cell r="K158" t="str">
            <v>TIC</v>
          </cell>
          <cell r="L158" t="str">
            <v>Horas de consultoria safix sas</v>
          </cell>
          <cell r="M158" t="str">
            <v>212020200901</v>
          </cell>
          <cell r="N158" t="str">
            <v>Comisiones, Honorarios Y Servicios</v>
          </cell>
          <cell r="O158">
            <v>2112002</v>
          </cell>
        </row>
        <row r="159">
          <cell r="K159" t="str">
            <v>Zona Franca</v>
          </cell>
          <cell r="L159" t="str">
            <v xml:space="preserve"> Estibador Manual</v>
          </cell>
          <cell r="M159" t="str">
            <v>215020809</v>
          </cell>
          <cell r="N159" t="str">
            <v>Zona Franca - Operativo</v>
          </cell>
          <cell r="O159">
            <v>2112504</v>
          </cell>
        </row>
        <row r="160">
          <cell r="K160" t="str">
            <v>Zona Franca</v>
          </cell>
          <cell r="L160" t="str">
            <v>Licencia Sizfra</v>
          </cell>
          <cell r="M160" t="str">
            <v>215020809</v>
          </cell>
          <cell r="N160" t="str">
            <v>Zona Franca - Operativo</v>
          </cell>
          <cell r="O160">
            <v>2112504</v>
          </cell>
        </row>
        <row r="161">
          <cell r="K161" t="str">
            <v>CAD</v>
          </cell>
          <cell r="L161" t="str">
            <v>Compra De Cajas De Archivo</v>
          </cell>
          <cell r="M161" t="str">
            <v>215010301</v>
          </cell>
          <cell r="N161" t="str">
            <v>Materiales Y Suministros</v>
          </cell>
          <cell r="O161">
            <v>2111510</v>
          </cell>
        </row>
        <row r="162">
          <cell r="K162" t="str">
            <v>CAD</v>
          </cell>
          <cell r="L162" t="str">
            <v>Compra De Carpetas Para Archivar</v>
          </cell>
          <cell r="M162" t="str">
            <v>215010301</v>
          </cell>
          <cell r="N162" t="str">
            <v>Materiales Y Suministros</v>
          </cell>
          <cell r="O162">
            <v>2111510</v>
          </cell>
        </row>
        <row r="163">
          <cell r="K163" t="str">
            <v>CAD</v>
          </cell>
          <cell r="L163" t="str">
            <v>Compra De Sticker Para Radicación</v>
          </cell>
          <cell r="M163" t="str">
            <v>215010301</v>
          </cell>
          <cell r="N163" t="str">
            <v>Materiales Y Suministros</v>
          </cell>
          <cell r="O163">
            <v>2111510</v>
          </cell>
        </row>
        <row r="164">
          <cell r="K164" t="str">
            <v>CAD</v>
          </cell>
          <cell r="L164" t="str">
            <v>Contratación Firmas Digitales</v>
          </cell>
          <cell r="M164" t="str">
            <v>21201010050203010101</v>
          </cell>
          <cell r="N164" t="str">
            <v>Gasto Licencias Y Software</v>
          </cell>
          <cell r="O164">
            <v>2111503</v>
          </cell>
        </row>
        <row r="165">
          <cell r="K165" t="str">
            <v>CAD</v>
          </cell>
          <cell r="L165" t="str">
            <v>Contrato De Correspondencia Enviada Empresa De Mensajería</v>
          </cell>
          <cell r="M165" t="str">
            <v>212020200802</v>
          </cell>
          <cell r="N165" t="str">
            <v>Telefonía Y Transportes</v>
          </cell>
          <cell r="O165">
            <v>2111510</v>
          </cell>
        </row>
        <row r="166">
          <cell r="K166" t="str">
            <v>CAD</v>
          </cell>
          <cell r="L166" t="str">
            <v>Horas De Desarrollo Workmanager Proyecto De Sistematización Cad</v>
          </cell>
          <cell r="M166" t="str">
            <v>212020200901</v>
          </cell>
          <cell r="N166" t="str">
            <v>Comisiones, Honorarios Y Servicios</v>
          </cell>
          <cell r="O166">
            <v>2111510</v>
          </cell>
        </row>
        <row r="167">
          <cell r="K167" t="str">
            <v>CAD</v>
          </cell>
          <cell r="L167" t="str">
            <v>Recurso Humano (Apoyo Para La Aplicación De La Tvd</v>
          </cell>
          <cell r="M167" t="str">
            <v>212020200901</v>
          </cell>
          <cell r="N167" t="str">
            <v>Comisiones, Honorarios Y Servicios</v>
          </cell>
          <cell r="O167">
            <v>2111510</v>
          </cell>
        </row>
        <row r="168">
          <cell r="K168" t="str">
            <v>CAD</v>
          </cell>
          <cell r="L168" t="str">
            <v>Sistema De Detección De Inundación O Contra Incendios Para La Bodea 10 Del Pabellón Verde</v>
          </cell>
          <cell r="M168" t="str">
            <v>212020200900</v>
          </cell>
          <cell r="N168" t="str">
            <v xml:space="preserve"> Gasto Dotación - Equipos y Ayudas</v>
          </cell>
          <cell r="O168">
            <v>2111510</v>
          </cell>
        </row>
        <row r="169">
          <cell r="K169" t="str">
            <v>Compras</v>
          </cell>
          <cell r="L169" t="str">
            <v>Insumos De Papelería</v>
          </cell>
          <cell r="M169" t="str">
            <v>215010301</v>
          </cell>
          <cell r="N169" t="str">
            <v>Materiales Y Suministros</v>
          </cell>
          <cell r="O169">
            <v>2112503</v>
          </cell>
        </row>
        <row r="170">
          <cell r="K170" t="str">
            <v>Compras</v>
          </cell>
          <cell r="L170" t="str">
            <v>Transporte Urbano y telefonia cel</v>
          </cell>
          <cell r="M170" t="str">
            <v>212020200802</v>
          </cell>
          <cell r="N170" t="str">
            <v>Telefonía Y Transportes</v>
          </cell>
          <cell r="O170">
            <v>2112503</v>
          </cell>
        </row>
        <row r="171">
          <cell r="K171" t="str">
            <v>Direccion Financiera</v>
          </cell>
          <cell r="L171" t="str">
            <v xml:space="preserve">Actualizaciones Normativas </v>
          </cell>
          <cell r="M171" t="str">
            <v>212020200901</v>
          </cell>
          <cell r="N171" t="str">
            <v>Comisiones, Honorarios Y Servicios</v>
          </cell>
          <cell r="O171">
            <v>2111503</v>
          </cell>
        </row>
        <row r="172">
          <cell r="K172" t="str">
            <v>Direccion Financiera</v>
          </cell>
          <cell r="L172" t="str">
            <v>Asesoria Cambiaria</v>
          </cell>
          <cell r="M172" t="str">
            <v>212020200901</v>
          </cell>
          <cell r="N172" t="str">
            <v>Comisiones, Honorarios Y Servicios</v>
          </cell>
          <cell r="O172">
            <v>2111503</v>
          </cell>
        </row>
        <row r="173">
          <cell r="K173" t="str">
            <v>Direccion Financiera</v>
          </cell>
          <cell r="L173" t="str">
            <v xml:space="preserve">Asesoría tributaria </v>
          </cell>
          <cell r="M173" t="str">
            <v>212020200901</v>
          </cell>
          <cell r="N173" t="str">
            <v>Comisiones, Honorarios Y Servicios</v>
          </cell>
          <cell r="O173">
            <v>2111503</v>
          </cell>
        </row>
        <row r="174">
          <cell r="K174" t="str">
            <v>Direccion Financiera</v>
          </cell>
          <cell r="L174" t="str">
            <v>Cuota De Fiscalización Contraloría</v>
          </cell>
          <cell r="M174" t="str">
            <v>218040101</v>
          </cell>
          <cell r="N174" t="str">
            <v>Cuota De Fiscalización Contraloría</v>
          </cell>
          <cell r="O174">
            <v>2111503</v>
          </cell>
        </row>
        <row r="175">
          <cell r="K175" t="str">
            <v>Direccion Financiera</v>
          </cell>
          <cell r="L175" t="str">
            <v xml:space="preserve">Desarrollo micrositio para certificados tributarios </v>
          </cell>
          <cell r="M175" t="str">
            <v>212020200901</v>
          </cell>
          <cell r="N175" t="str">
            <v>Comisiones, Honorarios Y Servicios</v>
          </cell>
          <cell r="O175">
            <v>2111503</v>
          </cell>
        </row>
        <row r="176">
          <cell r="K176" t="str">
            <v>Direccion Financiera</v>
          </cell>
          <cell r="L176" t="str">
            <v>Facturacion Electronica</v>
          </cell>
          <cell r="M176" t="str">
            <v>21201010050203010101</v>
          </cell>
          <cell r="N176" t="str">
            <v>Gasto Licencias Y Software</v>
          </cell>
          <cell r="O176">
            <v>2111510</v>
          </cell>
        </row>
        <row r="177">
          <cell r="K177" t="str">
            <v>Direccion Financiera</v>
          </cell>
          <cell r="L177" t="str">
            <v>Otros Impuestos Y Contribuciones</v>
          </cell>
          <cell r="M177" t="str">
            <v>218015401</v>
          </cell>
          <cell r="N177" t="str">
            <v>Otros Impuestos Y Contribuciones</v>
          </cell>
          <cell r="O177">
            <v>2111503</v>
          </cell>
        </row>
        <row r="178">
          <cell r="K178" t="str">
            <v>Direccion Financiera</v>
          </cell>
          <cell r="L178" t="str">
            <v>Viáticos  DF</v>
          </cell>
          <cell r="M178" t="str">
            <v>21101010011001</v>
          </cell>
          <cell r="N178" t="str">
            <v>Gastos de Viaje</v>
          </cell>
          <cell r="O178">
            <v>2111503</v>
          </cell>
        </row>
        <row r="179">
          <cell r="K179" t="str">
            <v>Directora de Talento Humano</v>
          </cell>
          <cell r="L179" t="str">
            <v>Actividades Bienestar laboral (deportivas, academicas, dia de los niños)</v>
          </cell>
          <cell r="M179" t="str">
            <v>212020200903</v>
          </cell>
          <cell r="N179" t="str">
            <v>Capacitación. Bienestar Laboral Y Estímulos</v>
          </cell>
          <cell r="O179">
            <v>2111502</v>
          </cell>
        </row>
        <row r="180">
          <cell r="K180" t="str">
            <v>Directora de Talento Humano</v>
          </cell>
          <cell r="L180" t="str">
            <v>Asesorías psicológicas Medellín y Bogotá</v>
          </cell>
          <cell r="M180" t="str">
            <v>212020200903</v>
          </cell>
          <cell r="N180" t="str">
            <v>Capacitación. Bienestar Laboral Y Estímulos</v>
          </cell>
          <cell r="O180">
            <v>2111502</v>
          </cell>
        </row>
        <row r="181">
          <cell r="K181" t="str">
            <v>Directora de Talento Humano</v>
          </cell>
          <cell r="L181" t="str">
            <v>Auditoria anual</v>
          </cell>
          <cell r="M181" t="str">
            <v>212020200901</v>
          </cell>
          <cell r="N181" t="str">
            <v>Comisiones, Honorarios Y Servicios</v>
          </cell>
          <cell r="O181">
            <v>2111502</v>
          </cell>
        </row>
        <row r="182">
          <cell r="K182" t="str">
            <v>Directora de Talento Humano</v>
          </cell>
          <cell r="L182" t="str">
            <v>Beneficio De Salud (Propuesta de ajustarlo a $165.000, hace 4 años esta en 150.000)</v>
          </cell>
          <cell r="M182" t="str">
            <v>212020200903</v>
          </cell>
          <cell r="N182" t="str">
            <v>Capacitación. Bienestar Laboral Y Estímulos</v>
          </cell>
          <cell r="O182">
            <v>2111502</v>
          </cell>
        </row>
        <row r="183">
          <cell r="K183" t="str">
            <v>Directora de Talento Humano</v>
          </cell>
          <cell r="L183" t="str">
            <v>Bienestar laboral Bogotá (Actividades)</v>
          </cell>
          <cell r="M183" t="str">
            <v>212020200903</v>
          </cell>
          <cell r="N183" t="str">
            <v>Capacitación. Bienestar Laboral Y Estímulos</v>
          </cell>
          <cell r="O183">
            <v>2111502</v>
          </cell>
        </row>
        <row r="184">
          <cell r="K184" t="str">
            <v>Directora de Talento Humano</v>
          </cell>
          <cell r="L184" t="str">
            <v>Bolsa de carnet para incluir tira, y pin</v>
          </cell>
          <cell r="M184" t="str">
            <v>212020200801</v>
          </cell>
          <cell r="N184" t="str">
            <v>Impresos, Publicaciones Y Suscripciones</v>
          </cell>
          <cell r="O184">
            <v>2111502</v>
          </cell>
        </row>
        <row r="185">
          <cell r="K185" t="str">
            <v>Directora de Talento Humano</v>
          </cell>
          <cell r="L185" t="str">
            <v>Calzado de seguridad</v>
          </cell>
          <cell r="M185" t="str">
            <v>212020200804</v>
          </cell>
          <cell r="N185" t="str">
            <v>Dotación Y Suministro De Trabajadores</v>
          </cell>
          <cell r="O185">
            <v>2111502</v>
          </cell>
        </row>
        <row r="186">
          <cell r="K186" t="str">
            <v>Directora de Talento Humano</v>
          </cell>
          <cell r="L186" t="str">
            <v xml:space="preserve">Curso de Alturas </v>
          </cell>
          <cell r="M186" t="str">
            <v>212020200901</v>
          </cell>
          <cell r="N186" t="str">
            <v>Comisiones, Honorarios Y Servicios</v>
          </cell>
          <cell r="O186">
            <v>2111502</v>
          </cell>
        </row>
        <row r="187">
          <cell r="K187" t="str">
            <v>Directora de Talento Humano</v>
          </cell>
          <cell r="L187" t="str">
            <v xml:space="preserve">Curso primeros auxilios Bogota </v>
          </cell>
          <cell r="M187" t="str">
            <v>212020200901</v>
          </cell>
          <cell r="N187" t="str">
            <v>Comisiones, Honorarios Y Servicios</v>
          </cell>
          <cell r="O187">
            <v>2111502</v>
          </cell>
        </row>
        <row r="188">
          <cell r="K188" t="str">
            <v>Directora de Talento Humano</v>
          </cell>
          <cell r="L188" t="str">
            <v>Descansa pies</v>
          </cell>
          <cell r="M188" t="str">
            <v>212020200804</v>
          </cell>
          <cell r="N188" t="str">
            <v>Dotación Y Suministro De Trabajadores</v>
          </cell>
          <cell r="O188">
            <v>2111502</v>
          </cell>
        </row>
        <row r="189">
          <cell r="K189" t="str">
            <v>Directora de Talento Humano</v>
          </cell>
          <cell r="L189" t="str">
            <v>Detalles Bienestar laboral (Souvenirs colaboradores fechas especiales: día de la madre, padre, hombre, mujer, velitas, amor y amistad, cumpleaños empleados, eucaristias, actividades deportivas, grados, condolencias, dia de los niños)</v>
          </cell>
          <cell r="M189" t="str">
            <v>212020200903</v>
          </cell>
          <cell r="N189" t="str">
            <v>Capacitación. Bienestar Laboral Y Estímulos</v>
          </cell>
          <cell r="O189">
            <v>2111502</v>
          </cell>
        </row>
        <row r="190">
          <cell r="K190" t="str">
            <v>Directora de Talento Humano</v>
          </cell>
          <cell r="L190" t="str">
            <v>Dotación de elementos de protección personal (guantes, mascarillas, protección auditiva, monogafas, cascos etc).</v>
          </cell>
          <cell r="M190" t="str">
            <v>212020200804</v>
          </cell>
          <cell r="N190" t="str">
            <v>Dotación Y Suministro De Trabajadores</v>
          </cell>
          <cell r="O190">
            <v>2111502</v>
          </cell>
        </row>
        <row r="191">
          <cell r="K191" t="str">
            <v>Directora de Talento Humano</v>
          </cell>
          <cell r="L191" t="str">
            <v>Dotacion elementos de la brigada, comité de emergencia  (chalecos, casco, botas)</v>
          </cell>
          <cell r="M191" t="str">
            <v>212020200804</v>
          </cell>
          <cell r="N191" t="str">
            <v>Dotación Y Suministro De Trabajadores</v>
          </cell>
          <cell r="O191">
            <v>2111502</v>
          </cell>
        </row>
        <row r="192">
          <cell r="K192" t="str">
            <v>Directora de Talento Humano</v>
          </cell>
          <cell r="L192" t="str">
            <v>Dotación presentación personal</v>
          </cell>
          <cell r="M192" t="str">
            <v>212020200804</v>
          </cell>
          <cell r="N192" t="str">
            <v>Dotación Y Suministro De Trabajadores</v>
          </cell>
          <cell r="O192">
            <v>2111502</v>
          </cell>
        </row>
        <row r="193">
          <cell r="K193" t="str">
            <v>Directora de Talento Humano</v>
          </cell>
          <cell r="L193" t="str">
            <v>Dotación y mantenimiento GYM</v>
          </cell>
          <cell r="M193" t="str">
            <v>212020200804</v>
          </cell>
          <cell r="N193" t="str">
            <v>Dotación Y Suministro De Trabajadores</v>
          </cell>
          <cell r="O193">
            <v>2111502</v>
          </cell>
        </row>
        <row r="194">
          <cell r="K194" t="str">
            <v>Directora de Talento Humano</v>
          </cell>
          <cell r="L194" t="str">
            <v>Elementos botiquin primeros auxilios y enfermerías (s van a incrementar 2 enfermerias)</v>
          </cell>
          <cell r="M194" t="str">
            <v>212020200804</v>
          </cell>
          <cell r="N194" t="str">
            <v>Dotación Y Suministro De Trabajadores</v>
          </cell>
          <cell r="O194">
            <v>2111502</v>
          </cell>
        </row>
        <row r="195">
          <cell r="K195" t="str">
            <v>Directora de Talento Humano</v>
          </cell>
          <cell r="L195" t="str">
            <v>Elementos de protección contra caidas (poleas, azap. ID, puños de asceso, hondilla, cuerdas, eslingas, cintas de posicionamiento, cintas de anclaje certificado, etc)Revision equipo de alturas (en agosto 2025)</v>
          </cell>
          <cell r="M195" t="str">
            <v>212020200804</v>
          </cell>
          <cell r="N195" t="str">
            <v>Dotación Y Suministro De Trabajadores</v>
          </cell>
          <cell r="O195">
            <v>2111502</v>
          </cell>
        </row>
        <row r="196">
          <cell r="K196" t="str">
            <v>Directora de Talento Humano</v>
          </cell>
          <cell r="L196" t="str">
            <v>Elementos pausas activas</v>
          </cell>
          <cell r="M196" t="str">
            <v>212020200804</v>
          </cell>
          <cell r="N196" t="str">
            <v>Dotación Y Suministro De Trabajadores</v>
          </cell>
          <cell r="O196">
            <v>2111502</v>
          </cell>
        </row>
        <row r="197">
          <cell r="K197" t="str">
            <v>Directora de Talento Humano</v>
          </cell>
          <cell r="L197" t="str">
            <v xml:space="preserve">En Plaza Se Come Como En Casa </v>
          </cell>
          <cell r="M197" t="str">
            <v>212020200903</v>
          </cell>
          <cell r="N197" t="str">
            <v>Capacitación. Bienestar Laboral Y Estímulos</v>
          </cell>
          <cell r="O197">
            <v>2111502</v>
          </cell>
        </row>
        <row r="198">
          <cell r="K198" t="str">
            <v>Directora de Talento Humano</v>
          </cell>
          <cell r="L198" t="str">
            <v>Estudios de seguridad</v>
          </cell>
          <cell r="M198" t="str">
            <v>212020200901</v>
          </cell>
          <cell r="N198" t="str">
            <v>Comisiones, Honorarios Y Servicios</v>
          </cell>
          <cell r="O198">
            <v>2111502</v>
          </cell>
        </row>
        <row r="199">
          <cell r="K199" t="str">
            <v>Directora de Talento Humano</v>
          </cell>
          <cell r="L199" t="str">
            <v>Exámenes de aptitud trabajo en alturas</v>
          </cell>
          <cell r="M199" t="str">
            <v>212020200901</v>
          </cell>
          <cell r="N199" t="str">
            <v>Comisiones, Honorarios Y Servicios</v>
          </cell>
          <cell r="O199">
            <v>2111502</v>
          </cell>
        </row>
        <row r="200">
          <cell r="K200" t="str">
            <v>Directora de Talento Humano</v>
          </cell>
          <cell r="L200" t="str">
            <v>Examenes periódicos a todo el personal, ingresos, retiros, periódicos.</v>
          </cell>
          <cell r="M200" t="str">
            <v>212020200901</v>
          </cell>
          <cell r="N200" t="str">
            <v>Comisiones, Honorarios Y Servicios</v>
          </cell>
          <cell r="O200">
            <v>2111502</v>
          </cell>
        </row>
        <row r="201">
          <cell r="K201" t="str">
            <v>Directora de Talento Humano</v>
          </cell>
          <cell r="L201" t="str">
            <v>Funeraria</v>
          </cell>
          <cell r="M201" t="str">
            <v>212020200903</v>
          </cell>
          <cell r="N201" t="str">
            <v>Capacitación. Bienestar Laboral Y Estímulos</v>
          </cell>
          <cell r="O201">
            <v>2111502</v>
          </cell>
        </row>
        <row r="202">
          <cell r="K202" t="str">
            <v>Directora de Talento Humano</v>
          </cell>
          <cell r="L202" t="str">
            <v>Gestión de desempeño</v>
          </cell>
          <cell r="M202" t="str">
            <v>212020200901</v>
          </cell>
          <cell r="N202" t="str">
            <v>Comisiones, Honorarios Y Servicios</v>
          </cell>
          <cell r="O202">
            <v>2111502</v>
          </cell>
        </row>
        <row r="203">
          <cell r="K203" t="str">
            <v>Directora de Talento Humano</v>
          </cell>
          <cell r="L203" t="str">
            <v>Gestión del riesgo</v>
          </cell>
          <cell r="M203" t="str">
            <v>212020200901</v>
          </cell>
          <cell r="N203" t="str">
            <v>Comisiones, Honorarios Y Servicios</v>
          </cell>
          <cell r="O203">
            <v>2111502</v>
          </cell>
        </row>
        <row r="204">
          <cell r="K204" t="str">
            <v>Directora de Talento Humano</v>
          </cell>
          <cell r="L204" t="str">
            <v>Inspección y certificación de Equipo en Alturas (arnés, frenos, eslingas, cuerdas, cascos, mosquetones, etc)</v>
          </cell>
          <cell r="M204" t="str">
            <v>212020200901</v>
          </cell>
          <cell r="N204" t="str">
            <v>Comisiones, Honorarios Y Servicios</v>
          </cell>
          <cell r="O204">
            <v>2111502</v>
          </cell>
        </row>
        <row r="205">
          <cell r="K205" t="str">
            <v>Directora de Talento Humano</v>
          </cell>
          <cell r="L205" t="str">
            <v>Inspección y certificación puntos de anclaje y lineas de vida</v>
          </cell>
          <cell r="M205" t="str">
            <v>212020200901</v>
          </cell>
          <cell r="N205" t="str">
            <v>Comisiones, Honorarios Y Servicios</v>
          </cell>
          <cell r="O205">
            <v>2111502</v>
          </cell>
        </row>
        <row r="206">
          <cell r="K206" t="str">
            <v>Directora de Talento Humano</v>
          </cell>
          <cell r="L206" t="str">
            <v>Kit endomarketing</v>
          </cell>
          <cell r="M206" t="str">
            <v>215020801</v>
          </cell>
          <cell r="N206" t="str">
            <v>Promocion y Publicidad</v>
          </cell>
          <cell r="O206">
            <v>2111502</v>
          </cell>
        </row>
        <row r="207">
          <cell r="K207" t="str">
            <v>Directora de Talento Humano</v>
          </cell>
          <cell r="L207" t="str">
            <v>Medición de clima organizacional</v>
          </cell>
          <cell r="M207" t="str">
            <v>212020200901</v>
          </cell>
          <cell r="N207" t="str">
            <v>Comisiones, Honorarios Y Servicios</v>
          </cell>
          <cell r="O207">
            <v>2111502</v>
          </cell>
        </row>
        <row r="208">
          <cell r="K208" t="str">
            <v>Directora de Talento Humano</v>
          </cell>
          <cell r="L208" t="str">
            <v xml:space="preserve">Nomina </v>
          </cell>
          <cell r="M208" t="str">
            <v xml:space="preserve">Nomina </v>
          </cell>
          <cell r="N208" t="str">
            <v>Nomina</v>
          </cell>
          <cell r="O208" t="str">
            <v>(en blanco)</v>
          </cell>
        </row>
        <row r="209">
          <cell r="K209" t="str">
            <v>Directora de Talento Humano</v>
          </cell>
          <cell r="L209" t="str">
            <v>Plan de formación corporativo</v>
          </cell>
          <cell r="M209" t="str">
            <v>212020200903</v>
          </cell>
          <cell r="N209" t="str">
            <v>Capacitación. Bienestar Laboral Y Estímulos</v>
          </cell>
          <cell r="O209">
            <v>2111502</v>
          </cell>
        </row>
        <row r="210">
          <cell r="K210" t="str">
            <v>Directora de Talento Humano</v>
          </cell>
          <cell r="L210" t="str">
            <v>Presupuesto Aux De Estudio (Política De Bienestar)</v>
          </cell>
          <cell r="M210" t="str">
            <v>212020200903</v>
          </cell>
          <cell r="N210" t="str">
            <v>Capacitación. Bienestar Laboral Y Estímulos</v>
          </cell>
          <cell r="O210">
            <v>2111502</v>
          </cell>
        </row>
        <row r="211">
          <cell r="K211" t="str">
            <v>Directora de Talento Humano</v>
          </cell>
          <cell r="L211" t="str">
            <v>Proyecto diversidad e inclusión</v>
          </cell>
          <cell r="M211" t="str">
            <v>212020200901</v>
          </cell>
          <cell r="N211" t="str">
            <v>Comisiones, Honorarios Y Servicios</v>
          </cell>
          <cell r="O211">
            <v>2111502</v>
          </cell>
        </row>
        <row r="212">
          <cell r="K212" t="str">
            <v>Directora de Talento Humano</v>
          </cell>
          <cell r="L212" t="str">
            <v>Semana de la salud Bogotá</v>
          </cell>
          <cell r="M212" t="str">
            <v>212020200901</v>
          </cell>
          <cell r="N212" t="str">
            <v>Comisiones, Honorarios Y Servicios</v>
          </cell>
          <cell r="O212">
            <v>2111502</v>
          </cell>
        </row>
        <row r="213">
          <cell r="K213" t="str">
            <v>Directora de Talento Humano</v>
          </cell>
          <cell r="L213" t="str">
            <v>Semana de la salud Medellín</v>
          </cell>
          <cell r="M213" t="str">
            <v>212020200901</v>
          </cell>
          <cell r="N213" t="str">
            <v>Comisiones, Honorarios Y Servicios</v>
          </cell>
          <cell r="O213">
            <v>2111502</v>
          </cell>
        </row>
        <row r="214">
          <cell r="K214" t="str">
            <v>Directora de Talento Humano</v>
          </cell>
          <cell r="L214" t="str">
            <v>Señaletica- Actualización de la señalización de evacuación de los recintos, imprimir política con nueva firma del gerente 2025</v>
          </cell>
          <cell r="M214" t="str">
            <v>215020801</v>
          </cell>
          <cell r="N214" t="str">
            <v>Promocion y Publicidad</v>
          </cell>
          <cell r="O214">
            <v>2111502</v>
          </cell>
        </row>
        <row r="215">
          <cell r="K215" t="str">
            <v>Directora de Talento Humano</v>
          </cell>
          <cell r="L215" t="str">
            <v>Sillas ergonomicas nuevas y reparación</v>
          </cell>
          <cell r="M215" t="str">
            <v>212020200804</v>
          </cell>
          <cell r="N215" t="str">
            <v>Dotación Y Suministro De Trabajadores</v>
          </cell>
          <cell r="O215">
            <v>2111502</v>
          </cell>
        </row>
        <row r="216">
          <cell r="K216" t="str">
            <v>Directora de Talento Humano</v>
          </cell>
          <cell r="L216" t="str">
            <v>Viajes a Oficinas de Bogotá, seguimiento implemantacion del SSGT en esta sede</v>
          </cell>
          <cell r="M216" t="str">
            <v>21101010011001</v>
          </cell>
          <cell r="N216" t="str">
            <v>Gastos de Viaje</v>
          </cell>
          <cell r="O216">
            <v>2111502</v>
          </cell>
        </row>
        <row r="217">
          <cell r="K217" t="str">
            <v>Gerencia Financiera</v>
          </cell>
          <cell r="L217" t="str">
            <v>Caja Menor</v>
          </cell>
          <cell r="M217" t="str">
            <v>212020100301</v>
          </cell>
          <cell r="N217" t="str">
            <v>CAJA MENOR</v>
          </cell>
          <cell r="O217">
            <v>2111510</v>
          </cell>
        </row>
        <row r="218">
          <cell r="K218" t="str">
            <v>Gerencia Financiera</v>
          </cell>
          <cell r="L218" t="str">
            <v>Mantenimiento bienes inmuebles (contadores, reparación humedades, llaves y mantenimientos generales)</v>
          </cell>
          <cell r="M218" t="str">
            <v>215020501</v>
          </cell>
          <cell r="N218" t="str">
            <v>Mantenimiento</v>
          </cell>
          <cell r="O218">
            <v>2111508</v>
          </cell>
        </row>
        <row r="219">
          <cell r="K219" t="str">
            <v>Gerencia Financiera</v>
          </cell>
          <cell r="L219" t="str">
            <v>Mantenimiento UPS Sistema Guiado</v>
          </cell>
          <cell r="M219" t="str">
            <v>215020501</v>
          </cell>
          <cell r="N219" t="str">
            <v>Mantenimiento</v>
          </cell>
          <cell r="O219">
            <v>2111508</v>
          </cell>
        </row>
        <row r="220">
          <cell r="K220" t="str">
            <v>Gerencia Financiera</v>
          </cell>
          <cell r="L220" t="str">
            <v xml:space="preserve">Viáticos </v>
          </cell>
          <cell r="M220" t="str">
            <v>21101010011001</v>
          </cell>
          <cell r="N220" t="str">
            <v>Gastos de Viaje</v>
          </cell>
          <cell r="O220">
            <v>2111503</v>
          </cell>
        </row>
        <row r="221">
          <cell r="K221" t="str">
            <v>Gerencia Financiera</v>
          </cell>
          <cell r="L221" t="str">
            <v>Asesoría en estructuración técnica para el pliego de Operadores de parqueaderos y renovación tecnológica.</v>
          </cell>
          <cell r="M221" t="str">
            <v>212020200901</v>
          </cell>
          <cell r="N221" t="str">
            <v>Comisiones, Honorarios Y Servicios</v>
          </cell>
          <cell r="O221">
            <v>2111508</v>
          </cell>
        </row>
        <row r="222">
          <cell r="K222" t="str">
            <v>Tesoreria</v>
          </cell>
          <cell r="L222" t="str">
            <v>Apoyo Tesorería</v>
          </cell>
          <cell r="M222" t="str">
            <v>212020200901</v>
          </cell>
          <cell r="N222" t="str">
            <v>Comisiones, Honorarios Y Servicios</v>
          </cell>
          <cell r="O222">
            <v>2111510</v>
          </cell>
        </row>
        <row r="223">
          <cell r="K223" t="str">
            <v>Tesoreria</v>
          </cell>
          <cell r="L223" t="str">
            <v>Gastos Bancarios</v>
          </cell>
          <cell r="M223" t="str">
            <v>215020701</v>
          </cell>
          <cell r="N223" t="str">
            <v>Gastos Financieros</v>
          </cell>
          <cell r="O223">
            <v>2111510</v>
          </cell>
        </row>
        <row r="224">
          <cell r="K224" t="str">
            <v>Tesoreria</v>
          </cell>
          <cell r="L224" t="str">
            <v>Gravamen Financiero</v>
          </cell>
          <cell r="M224" t="str">
            <v>215020702</v>
          </cell>
          <cell r="N224" t="str">
            <v>Gravamen a los moviemientos Financieros</v>
          </cell>
          <cell r="O224">
            <v>2111510</v>
          </cell>
        </row>
        <row r="225">
          <cell r="K225" t="str">
            <v>Tesoreria</v>
          </cell>
          <cell r="L225" t="str">
            <v>personal de apoyo a la gestion</v>
          </cell>
          <cell r="M225" t="str">
            <v>212020200901</v>
          </cell>
          <cell r="N225" t="str">
            <v>Comisiones, Honorarios Y Servicios</v>
          </cell>
          <cell r="O225">
            <v>2111510</v>
          </cell>
        </row>
        <row r="226">
          <cell r="K226" t="str">
            <v xml:space="preserve">Coordinación de Comunicaciones </v>
          </cell>
          <cell r="L226" t="str">
            <v xml:space="preserve">Actualización de material de promoción </v>
          </cell>
          <cell r="M226" t="str">
            <v>212020200801</v>
          </cell>
          <cell r="N226" t="str">
            <v>Impresos, Publicaciones Y Suscripciones</v>
          </cell>
          <cell r="O226">
            <v>2121001</v>
          </cell>
        </row>
        <row r="227">
          <cell r="K227" t="str">
            <v xml:space="preserve">Coordinación de Comunicaciones </v>
          </cell>
          <cell r="L227" t="str">
            <v>Alimentación para eventos internos</v>
          </cell>
          <cell r="M227" t="str">
            <v>212020200602</v>
          </cell>
          <cell r="N227" t="str">
            <v>A y B Reuniones Internas</v>
          </cell>
          <cell r="O227">
            <v>2121001</v>
          </cell>
        </row>
        <row r="228">
          <cell r="K228" t="str">
            <v xml:space="preserve">Coordinación de Comunicaciones </v>
          </cell>
          <cell r="L228" t="str">
            <v>Atención a personalidades o regalos</v>
          </cell>
          <cell r="M228" t="str">
            <v>212020200801</v>
          </cell>
          <cell r="N228" t="str">
            <v>Impresos, Publicaciones Y Suscripciones</v>
          </cell>
          <cell r="O228">
            <v>2111002</v>
          </cell>
        </row>
        <row r="229">
          <cell r="K229" t="str">
            <v xml:space="preserve">Coordinación de Comunicaciones </v>
          </cell>
          <cell r="L229" t="str">
            <v>Desayunos periodistas</v>
          </cell>
          <cell r="M229" t="str">
            <v>215020801</v>
          </cell>
          <cell r="N229" t="str">
            <v>Promocion y Publicidad</v>
          </cell>
          <cell r="O229">
            <v>2111002</v>
          </cell>
        </row>
        <row r="230">
          <cell r="K230" t="str">
            <v xml:space="preserve">Coordinación de Comunicaciones </v>
          </cell>
          <cell r="L230" t="str">
            <v>Intranet</v>
          </cell>
          <cell r="M230" t="str">
            <v>21201010050203010102</v>
          </cell>
          <cell r="N230" t="str">
            <v>Licencias Y Software</v>
          </cell>
          <cell r="O230">
            <v>2111002</v>
          </cell>
        </row>
        <row r="231">
          <cell r="K231" t="str">
            <v xml:space="preserve">Coordinación de Comunicaciones </v>
          </cell>
          <cell r="L231" t="str">
            <v>Premios de actividades internas (bonos de restaurantes, boletas de cine)</v>
          </cell>
          <cell r="M231" t="str">
            <v>212020200903</v>
          </cell>
          <cell r="N231" t="str">
            <v>Capacitación. Bienestar Laboral Y Estímulos</v>
          </cell>
          <cell r="O231">
            <v>2111002</v>
          </cell>
        </row>
        <row r="232">
          <cell r="K232" t="str">
            <v xml:space="preserve">Coordinación de Comunicaciones </v>
          </cell>
          <cell r="L232" t="str">
            <v>Producción de entregables para Asamblea General de Accionistas</v>
          </cell>
          <cell r="M232" t="str">
            <v>212020200801</v>
          </cell>
          <cell r="N232" t="str">
            <v>Impresos, Publicaciones Y Suscripciones</v>
          </cell>
          <cell r="O232">
            <v>2121001</v>
          </cell>
        </row>
        <row r="233">
          <cell r="K233" t="str">
            <v xml:space="preserve">Coordinación de Comunicaciones </v>
          </cell>
          <cell r="L233" t="str">
            <v>Producción de material para el desarrollo de campañas internas</v>
          </cell>
          <cell r="M233" t="str">
            <v>215020801</v>
          </cell>
          <cell r="N233" t="str">
            <v>Promocion y Publicidad</v>
          </cell>
          <cell r="O233">
            <v>2121001</v>
          </cell>
        </row>
        <row r="234">
          <cell r="K234" t="str">
            <v xml:space="preserve">Coordinación de Comunicaciones </v>
          </cell>
          <cell r="L234" t="str">
            <v>Relacionamiento periodistas fechas especiales</v>
          </cell>
          <cell r="M234" t="str">
            <v>215020801</v>
          </cell>
          <cell r="N234" t="str">
            <v>Promocion y Publicidad</v>
          </cell>
          <cell r="O234">
            <v>2111002</v>
          </cell>
        </row>
        <row r="235">
          <cell r="K235" t="str">
            <v xml:space="preserve">Coordinación de Comunicaciones </v>
          </cell>
          <cell r="L235" t="str">
            <v>Renovación cámara fotográfica</v>
          </cell>
          <cell r="M235" t="str">
            <v>212010100401010601</v>
          </cell>
          <cell r="N235" t="str">
            <v>Dotación - Equipos y Ayudas</v>
          </cell>
          <cell r="O235">
            <v>2111002</v>
          </cell>
        </row>
        <row r="236">
          <cell r="K236" t="str">
            <v>Dirección de Mercadeo y Relacionamiento</v>
          </cell>
          <cell r="L236" t="str">
            <v>Afiliaciones - membresías</v>
          </cell>
          <cell r="M236" t="str">
            <v>212020200806</v>
          </cell>
          <cell r="N236" t="str">
            <v>Apoyo Comercial. Membresias y afiliaciones</v>
          </cell>
          <cell r="O236">
            <v>2121001</v>
          </cell>
        </row>
        <row r="237">
          <cell r="K237" t="str">
            <v>Dirección de Mercadeo y Relacionamiento</v>
          </cell>
          <cell r="L237" t="str">
            <v>Agencia Creativa</v>
          </cell>
          <cell r="M237" t="str">
            <v>212020200901</v>
          </cell>
          <cell r="N237" t="str">
            <v>Comisiones, Honorarios Y Servicios</v>
          </cell>
          <cell r="O237">
            <v>2121001</v>
          </cell>
        </row>
        <row r="238">
          <cell r="K238" t="str">
            <v>Dirección de Mercadeo y Relacionamiento</v>
          </cell>
          <cell r="L238" t="str">
            <v>API PQR</v>
          </cell>
          <cell r="M238" t="str">
            <v>212020200801</v>
          </cell>
          <cell r="N238" t="str">
            <v>Impresos, Publicaciones Y Suscripciones</v>
          </cell>
          <cell r="O238">
            <v>2121001</v>
          </cell>
        </row>
        <row r="239">
          <cell r="K239" t="str">
            <v>Dirección de Mercadeo y Relacionamiento</v>
          </cell>
          <cell r="L239" t="str">
            <v>ATL</v>
          </cell>
          <cell r="M239" t="str">
            <v>215020801</v>
          </cell>
          <cell r="N239" t="str">
            <v>Promocion y Publicidad</v>
          </cell>
          <cell r="O239">
            <v>2121001</v>
          </cell>
        </row>
        <row r="240">
          <cell r="K240" t="str">
            <v>Dirección de Mercadeo y Relacionamiento</v>
          </cell>
          <cell r="L240" t="str">
            <v>Celular, tripode, redes</v>
          </cell>
          <cell r="M240" t="str">
            <v>212010100401010601</v>
          </cell>
          <cell r="N240" t="str">
            <v>Dotación - Equipos y Ayudas</v>
          </cell>
          <cell r="O240">
            <v>2121001</v>
          </cell>
        </row>
        <row r="241">
          <cell r="K241" t="str">
            <v>Dirección de Mercadeo y Relacionamiento</v>
          </cell>
          <cell r="L241" t="str">
            <v>Chatbot</v>
          </cell>
          <cell r="M241" t="str">
            <v>212020200901</v>
          </cell>
          <cell r="N241" t="str">
            <v>Comisiones, Honorarios Y Servicios</v>
          </cell>
          <cell r="O241">
            <v>2121001</v>
          </cell>
        </row>
        <row r="242">
          <cell r="K242" t="str">
            <v>Dirección de Mercadeo y Relacionamiento</v>
          </cell>
          <cell r="L242" t="str">
            <v>e -mail Marketing - fidelizador</v>
          </cell>
          <cell r="M242" t="str">
            <v>215020801</v>
          </cell>
          <cell r="N242" t="str">
            <v>Promocion y Publicidad</v>
          </cell>
          <cell r="O242">
            <v>2121001</v>
          </cell>
        </row>
        <row r="243">
          <cell r="K243" t="str">
            <v>Dirección de Mercadeo y Relacionamiento</v>
          </cell>
          <cell r="L243" t="str">
            <v>Fotografía y video</v>
          </cell>
          <cell r="M243" t="str">
            <v>212020200901</v>
          </cell>
          <cell r="N243" t="str">
            <v>Comisiones, Honorarios Y Servicios</v>
          </cell>
          <cell r="O243">
            <v>2121001</v>
          </cell>
        </row>
        <row r="244">
          <cell r="K244" t="str">
            <v>Dirección de Mercadeo y Relacionamiento</v>
          </cell>
          <cell r="L244" t="str">
            <v>Mantenimiento sitio web y página responsive design</v>
          </cell>
          <cell r="M244" t="str">
            <v>212020200901</v>
          </cell>
          <cell r="N244" t="str">
            <v>Comisiones, Honorarios Y Servicios</v>
          </cell>
          <cell r="O244">
            <v>2121001</v>
          </cell>
        </row>
        <row r="245">
          <cell r="K245" t="str">
            <v>Dirección de Mercadeo y Relacionamiento</v>
          </cell>
          <cell r="L245" t="str">
            <v>Participación en ferias y eventos de relacionamiento</v>
          </cell>
          <cell r="M245" t="str">
            <v>212020200806</v>
          </cell>
          <cell r="N245" t="str">
            <v>Apoyo Comercial. Membresias y afiliaciones</v>
          </cell>
          <cell r="O245">
            <v>2121001</v>
          </cell>
        </row>
        <row r="246">
          <cell r="K246" t="str">
            <v>Dirección de Mercadeo y Relacionamiento</v>
          </cell>
          <cell r="L246" t="str">
            <v>Pauta digital eventos propios</v>
          </cell>
          <cell r="M246" t="str">
            <v>212020200801</v>
          </cell>
          <cell r="N246" t="str">
            <v>Impresos, Publicaciones Y Suscripciones</v>
          </cell>
          <cell r="O246">
            <v>2121001</v>
          </cell>
        </row>
        <row r="247">
          <cell r="K247" t="str">
            <v>Dirección de Mercadeo y Relacionamiento</v>
          </cell>
          <cell r="L247" t="str">
            <v>Pauta digital recintos</v>
          </cell>
          <cell r="M247" t="str">
            <v>215020801</v>
          </cell>
          <cell r="N247" t="str">
            <v>Promocion y Publicidad</v>
          </cell>
          <cell r="O247">
            <v>2121001</v>
          </cell>
        </row>
        <row r="248">
          <cell r="K248" t="str">
            <v>Dirección de Mercadeo y Relacionamiento</v>
          </cell>
          <cell r="L248" t="str">
            <v>Plan Relacionamiento</v>
          </cell>
          <cell r="M248" t="str">
            <v>212020200801</v>
          </cell>
          <cell r="N248" t="str">
            <v>Impresos, Publicaciones Y Suscripciones</v>
          </cell>
          <cell r="O248">
            <v>2121001</v>
          </cell>
        </row>
        <row r="249">
          <cell r="K249" t="str">
            <v>Dirección de Mercadeo y Relacionamiento</v>
          </cell>
          <cell r="L249" t="str">
            <v>Souvenir estudiantes</v>
          </cell>
          <cell r="M249" t="str">
            <v>215020801</v>
          </cell>
          <cell r="N249" t="str">
            <v>Promocion y Publicidad</v>
          </cell>
          <cell r="O249">
            <v>2121001</v>
          </cell>
        </row>
        <row r="250">
          <cell r="K250" t="str">
            <v>Dirección de Mercadeo y Relacionamiento</v>
          </cell>
          <cell r="L250" t="str">
            <v>Asesoria proyecto señaletica recintos</v>
          </cell>
          <cell r="M250" t="str">
            <v>212020200901</v>
          </cell>
          <cell r="N250" t="str">
            <v>Comisiones, Honorarios Y Servicios</v>
          </cell>
          <cell r="O250">
            <v>2121001</v>
          </cell>
        </row>
        <row r="251">
          <cell r="K251" t="str">
            <v>DIRECCION DE PLANEACION</v>
          </cell>
          <cell r="L251" t="str">
            <v xml:space="preserve">Alimentación para eventos </v>
          </cell>
          <cell r="M251" t="str">
            <v>212020200602</v>
          </cell>
          <cell r="N251" t="str">
            <v>A y B Reuniones Internas</v>
          </cell>
          <cell r="O251">
            <v>2112010</v>
          </cell>
        </row>
        <row r="252">
          <cell r="K252" t="str">
            <v>DIRECCION DE PLANEACION</v>
          </cell>
          <cell r="L252" t="str">
            <v>Asesoria estrategica</v>
          </cell>
          <cell r="M252" t="str">
            <v>212020200901</v>
          </cell>
          <cell r="N252" t="str">
            <v>Comisiones, Honorarios Y Servicios</v>
          </cell>
          <cell r="O252">
            <v>2112010</v>
          </cell>
        </row>
        <row r="253">
          <cell r="K253" t="str">
            <v>DIRECCION DE PLANEACION</v>
          </cell>
          <cell r="L253" t="str">
            <v>Comunicación y fortalecimiento SGC</v>
          </cell>
          <cell r="M253" t="str">
            <v>212020200901</v>
          </cell>
          <cell r="N253" t="str">
            <v>Comisiones, Honorarios Y Servicios</v>
          </cell>
          <cell r="O253">
            <v>2112010</v>
          </cell>
        </row>
        <row r="254">
          <cell r="K254" t="str">
            <v>DIRECCION DE PLANEACION</v>
          </cell>
          <cell r="L254" t="str">
            <v>Divulgación del PMIRS</v>
          </cell>
          <cell r="M254" t="str">
            <v>212020200901</v>
          </cell>
          <cell r="N254" t="str">
            <v>Comisiones, Honorarios Y Servicios</v>
          </cell>
          <cell r="O254">
            <v>2112010</v>
          </cell>
        </row>
        <row r="255">
          <cell r="K255" t="str">
            <v>DIRECCION DE PLANEACION</v>
          </cell>
          <cell r="L255" t="str">
            <v>Implementación de los factores ASG</v>
          </cell>
          <cell r="M255" t="str">
            <v>212020200901</v>
          </cell>
          <cell r="N255" t="str">
            <v>Comisiones, Honorarios Y Servicios</v>
          </cell>
          <cell r="O255">
            <v>2112010</v>
          </cell>
        </row>
        <row r="256">
          <cell r="K256" t="str">
            <v>DIRECCION DE PLANEACION</v>
          </cell>
          <cell r="L256" t="str">
            <v xml:space="preserve">Implementación del modelo de innovación </v>
          </cell>
          <cell r="M256" t="str">
            <v>212020200901</v>
          </cell>
          <cell r="N256" t="str">
            <v>Comisiones, Honorarios Y Servicios</v>
          </cell>
          <cell r="O256">
            <v>2112010</v>
          </cell>
        </row>
        <row r="257">
          <cell r="K257" t="str">
            <v>DIRECCION DE PLANEACION</v>
          </cell>
          <cell r="L257" t="str">
            <v>Sensibilización manejo de residuos</v>
          </cell>
          <cell r="M257" t="str">
            <v>212020200901</v>
          </cell>
          <cell r="N257" t="str">
            <v>Comisiones, Honorarios Y Servicios</v>
          </cell>
          <cell r="O257">
            <v>2112010</v>
          </cell>
        </row>
        <row r="258">
          <cell r="K258" t="str">
            <v xml:space="preserve">Director Auditoría y Riesgos </v>
          </cell>
          <cell r="L258" t="str">
            <v>Auditoría de Gestión Tecnologica</v>
          </cell>
          <cell r="M258" t="str">
            <v>212020200901</v>
          </cell>
          <cell r="N258" t="str">
            <v>Comisiones, Honorarios Y Servicios</v>
          </cell>
          <cell r="O258">
            <v>2112005</v>
          </cell>
        </row>
        <row r="259">
          <cell r="K259" t="str">
            <v xml:space="preserve">Director Auditoría y Riesgos </v>
          </cell>
          <cell r="L259" t="str">
            <v>IziRisk herramienta para cuantificar riesgos</v>
          </cell>
          <cell r="M259" t="str">
            <v>212020200801</v>
          </cell>
          <cell r="N259" t="str">
            <v>Impresos, Publicaciones Y Suscripciones</v>
          </cell>
          <cell r="O259">
            <v>2112005</v>
          </cell>
        </row>
        <row r="260">
          <cell r="K260" t="str">
            <v xml:space="preserve">Director Auditoría y Riesgos </v>
          </cell>
          <cell r="L260" t="str">
            <v>Membresia Auditool</v>
          </cell>
          <cell r="M260" t="str">
            <v>212020200801</v>
          </cell>
          <cell r="N260" t="str">
            <v>Impresos, Publicaciones Y Suscripciones</v>
          </cell>
          <cell r="O260">
            <v>2112005</v>
          </cell>
        </row>
        <row r="261">
          <cell r="K261" t="str">
            <v xml:space="preserve">Director Auditoría y Riesgos </v>
          </cell>
          <cell r="L261" t="str">
            <v>Membresia Inst. Internacional de Auditores Internos</v>
          </cell>
          <cell r="M261" t="str">
            <v>212020200801</v>
          </cell>
          <cell r="N261" t="str">
            <v>Impresos, Publicaciones Y Suscripciones</v>
          </cell>
          <cell r="O261">
            <v>2112005</v>
          </cell>
        </row>
        <row r="262">
          <cell r="K262" t="str">
            <v>GERENCIA GENERAL</v>
          </cell>
          <cell r="L262" t="str">
            <v xml:space="preserve">Alimentos Y Bebidas </v>
          </cell>
          <cell r="M262" t="str">
            <v>212020200602</v>
          </cell>
          <cell r="N262" t="str">
            <v>A y B Reuniones Internas</v>
          </cell>
          <cell r="O262">
            <v>2111004</v>
          </cell>
        </row>
        <row r="263">
          <cell r="K263" t="str">
            <v>GERENCIA GENERAL</v>
          </cell>
          <cell r="L263" t="str">
            <v xml:space="preserve">Gasolina, Lavada Vehículo </v>
          </cell>
          <cell r="M263" t="str">
            <v>215020501</v>
          </cell>
          <cell r="N263" t="str">
            <v>Mantenimiento</v>
          </cell>
          <cell r="O263">
            <v>2111004</v>
          </cell>
        </row>
        <row r="264">
          <cell r="K264" t="str">
            <v>GERENCIA GENERAL</v>
          </cell>
          <cell r="L264" t="str">
            <v xml:space="preserve">Gastos De Viaje </v>
          </cell>
          <cell r="M264" t="str">
            <v>21101010011001</v>
          </cell>
          <cell r="N264" t="str">
            <v>Gastos de Viaje</v>
          </cell>
          <cell r="O264">
            <v>2111004</v>
          </cell>
        </row>
        <row r="265">
          <cell r="K265" t="str">
            <v>GERENCIA GENERAL</v>
          </cell>
          <cell r="L265" t="str">
            <v>Impuestos Del Vehículo</v>
          </cell>
          <cell r="M265" t="str">
            <v>218015401</v>
          </cell>
          <cell r="N265" t="str">
            <v>Otros Impuestos Y Contribuciones</v>
          </cell>
          <cell r="O265">
            <v>2111004</v>
          </cell>
        </row>
        <row r="266">
          <cell r="K266" t="str">
            <v>GERENCIA GENERAL</v>
          </cell>
          <cell r="L266" t="str">
            <v xml:space="preserve">Mantenimiento Vehículo </v>
          </cell>
          <cell r="M266" t="str">
            <v>215020501</v>
          </cell>
          <cell r="N266" t="str">
            <v>Mantenimiento</v>
          </cell>
          <cell r="O266">
            <v>2111004</v>
          </cell>
        </row>
        <row r="267">
          <cell r="K267" t="str">
            <v>GERENCIA GENERAL</v>
          </cell>
          <cell r="L267" t="str">
            <v>Peajes-Flypass</v>
          </cell>
          <cell r="M267" t="str">
            <v>21101010011001</v>
          </cell>
          <cell r="N267" t="str">
            <v>Gastos de Viaje</v>
          </cell>
          <cell r="O267">
            <v>2111004</v>
          </cell>
        </row>
        <row r="268">
          <cell r="K268" t="str">
            <v>GERENCIA GENERAL</v>
          </cell>
          <cell r="L268" t="str">
            <v>Pólizas Del Vehículo</v>
          </cell>
          <cell r="M268" t="str">
            <v>212020200803</v>
          </cell>
          <cell r="N268" t="str">
            <v>Seguros Generales</v>
          </cell>
          <cell r="O268">
            <v>2111004</v>
          </cell>
        </row>
        <row r="269">
          <cell r="K269" t="str">
            <v>GERENCIA GENERAL</v>
          </cell>
          <cell r="L269" t="str">
            <v xml:space="preserve">Prestación De Servicios Para La Revisoría Fiscal </v>
          </cell>
          <cell r="M269" t="str">
            <v>212020200901</v>
          </cell>
          <cell r="N269" t="str">
            <v>Comisiones, Honorarios Y Servicios</v>
          </cell>
          <cell r="O269">
            <v>2111004</v>
          </cell>
        </row>
        <row r="270">
          <cell r="K270" t="str">
            <v>GERENCIA GENERAL</v>
          </cell>
          <cell r="L270" t="str">
            <v>Tecnicomecanica Del Vehículo</v>
          </cell>
          <cell r="M270" t="str">
            <v>215020501</v>
          </cell>
          <cell r="N270" t="str">
            <v>Mantenimiento</v>
          </cell>
          <cell r="O270">
            <v>2111004</v>
          </cell>
        </row>
        <row r="271">
          <cell r="K271" t="str">
            <v>Direccion Juridica</v>
          </cell>
          <cell r="L271" t="str">
            <v>Asesoría Especializada</v>
          </cell>
          <cell r="M271" t="str">
            <v>212020200901</v>
          </cell>
          <cell r="N271" t="str">
            <v>Comisiones, Honorarios Y Servicios</v>
          </cell>
          <cell r="O271">
            <v>2112502</v>
          </cell>
        </row>
        <row r="272">
          <cell r="K272" t="str">
            <v>Direccion Juridica</v>
          </cell>
          <cell r="L272" t="str">
            <v xml:space="preserve">Gastos Legales Y Publicaciones </v>
          </cell>
          <cell r="M272" t="str">
            <v>212020200902</v>
          </cell>
          <cell r="N272" t="str">
            <v>Gastos Legales</v>
          </cell>
          <cell r="O272">
            <v>2112502</v>
          </cell>
        </row>
        <row r="273">
          <cell r="K273" t="str">
            <v>Direccion Juridica</v>
          </cell>
          <cell r="L273" t="str">
            <v>Motor De  Búsqueda</v>
          </cell>
          <cell r="M273" t="str">
            <v>21201010050203010102</v>
          </cell>
          <cell r="N273" t="str">
            <v>Licencias Y Software</v>
          </cell>
          <cell r="O273">
            <v>2112502</v>
          </cell>
        </row>
        <row r="274">
          <cell r="K274" t="str">
            <v>Direccion Juridica</v>
          </cell>
          <cell r="L274" t="str">
            <v xml:space="preserve">Programa De Seguros </v>
          </cell>
          <cell r="M274" t="str">
            <v>212020200803</v>
          </cell>
          <cell r="N274" t="str">
            <v>Seguros Generales</v>
          </cell>
          <cell r="O274">
            <v>2112502</v>
          </cell>
        </row>
        <row r="275">
          <cell r="K275" t="str">
            <v>Direccion Juridica</v>
          </cell>
          <cell r="L275" t="str">
            <v>Recuperación De Cartera</v>
          </cell>
          <cell r="M275" t="str">
            <v>212020200901</v>
          </cell>
          <cell r="N275" t="str">
            <v>Comisiones, Honorarios Y Servicios</v>
          </cell>
          <cell r="O275">
            <v>2112502</v>
          </cell>
        </row>
        <row r="276">
          <cell r="K276" t="str">
            <v>Direccion Juridica</v>
          </cell>
          <cell r="L276" t="str">
            <v>Proceso Oficial de Cumplimiento</v>
          </cell>
          <cell r="M276" t="str">
            <v>212020200901</v>
          </cell>
          <cell r="N276" t="str">
            <v>Comisiones, Honorarios Y Servicios</v>
          </cell>
          <cell r="O276">
            <v>2112502</v>
          </cell>
        </row>
        <row r="277">
          <cell r="K277" t="str">
            <v>Direccion Juridica</v>
          </cell>
          <cell r="L277" t="str">
            <v xml:space="preserve">Gastos De Viaje Y Viáticos </v>
          </cell>
          <cell r="M277" t="str">
            <v>21101010011001</v>
          </cell>
          <cell r="N277" t="str">
            <v>Gastos de Viaje</v>
          </cell>
          <cell r="O277">
            <v>2112502</v>
          </cell>
        </row>
        <row r="278">
          <cell r="K278" t="str">
            <v>Direccion Juridica</v>
          </cell>
          <cell r="L278" t="str">
            <v>Auditoria Forense</v>
          </cell>
          <cell r="M278" t="str">
            <v>212020200901</v>
          </cell>
          <cell r="N278" t="str">
            <v>Comisiones, Honorarios Y Servicios</v>
          </cell>
          <cell r="O278">
            <v>2112502</v>
          </cell>
        </row>
        <row r="279">
          <cell r="K279" t="str">
            <v>Direccion Juridica</v>
          </cell>
          <cell r="L279" t="str">
            <v>Estrategia C- Empoderamiento Equipo Juridico</v>
          </cell>
          <cell r="M279" t="str">
            <v>212020200805</v>
          </cell>
          <cell r="N279" t="str">
            <v>Plan Comercial</v>
          </cell>
          <cell r="O279">
            <v>2112502</v>
          </cell>
        </row>
      </sheetData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2ER (2)"/>
      <sheetName val="proyectos"/>
      <sheetName val="Hoja5"/>
      <sheetName val="Hoja4"/>
      <sheetName val="Detalle1"/>
      <sheetName val="Detalle2"/>
      <sheetName val="Hoja1"/>
      <sheetName val="DIN2ER"/>
    </sheetNames>
    <sheetDataSet>
      <sheetData sheetId="0"/>
      <sheetData sheetId="1"/>
      <sheetData sheetId="2"/>
      <sheetData sheetId="3">
        <row r="4">
          <cell r="A4" t="str">
            <v>Rubro</v>
          </cell>
          <cell r="B4" t="str">
            <v>Nombre rubro</v>
          </cell>
          <cell r="C4" t="str">
            <v>cod proyecto</v>
          </cell>
          <cell r="D4" t="str">
            <v>proyecto 2026</v>
          </cell>
          <cell r="E4" t="str">
            <v>TIPO</v>
          </cell>
        </row>
        <row r="5">
          <cell r="A5" t="str">
            <v>21101010011001</v>
          </cell>
          <cell r="B5" t="str">
            <v>Gastos de Viaje</v>
          </cell>
          <cell r="C5" t="str">
            <v>001-2026</v>
          </cell>
          <cell r="D5" t="str">
            <v>Administracion Plaza Mayor 2026</v>
          </cell>
          <cell r="E5" t="str">
            <v>FUNCIONAMIENTO</v>
          </cell>
        </row>
        <row r="6">
          <cell r="A6" t="str">
            <v>212010100401010601</v>
          </cell>
          <cell r="B6" t="str">
            <v>Dotación - Equipos y Ayudas</v>
          </cell>
          <cell r="C6" t="str">
            <v>004-2026</v>
          </cell>
          <cell r="D6" t="str">
            <v>Inversion Plaza Mayor 2026</v>
          </cell>
          <cell r="E6" t="str">
            <v>INVERSION</v>
          </cell>
        </row>
        <row r="7">
          <cell r="A7" t="str">
            <v>21201010050203010101</v>
          </cell>
          <cell r="B7" t="str">
            <v>Gasto Licencias Y Software</v>
          </cell>
          <cell r="C7" t="str">
            <v>001-2026</v>
          </cell>
          <cell r="D7" t="str">
            <v>Administracion Plaza Mayor 2026</v>
          </cell>
          <cell r="E7" t="str">
            <v>FUNCIONAMIENTO</v>
          </cell>
        </row>
        <row r="8">
          <cell r="A8" t="str">
            <v>21201010050203010102</v>
          </cell>
          <cell r="B8" t="str">
            <v>Licencias Y Software</v>
          </cell>
          <cell r="C8" t="str">
            <v>001-2026</v>
          </cell>
          <cell r="D8" t="str">
            <v>Administracion Plaza Mayor 2026</v>
          </cell>
          <cell r="E8" t="str">
            <v>FUNCIONAMIENTO</v>
          </cell>
        </row>
        <row r="9">
          <cell r="A9" t="str">
            <v>212020100301</v>
          </cell>
          <cell r="B9" t="str">
            <v>CAJA MENOR</v>
          </cell>
          <cell r="C9" t="str">
            <v>001-2026</v>
          </cell>
          <cell r="D9" t="str">
            <v>Administracion Plaza Mayor 2026</v>
          </cell>
          <cell r="E9" t="str">
            <v>FUNCIONAMIENTO</v>
          </cell>
        </row>
        <row r="10">
          <cell r="A10" t="str">
            <v>212020200601</v>
          </cell>
          <cell r="B10" t="str">
            <v>Arrendamientos</v>
          </cell>
          <cell r="C10" t="str">
            <v>001-2026</v>
          </cell>
          <cell r="D10" t="str">
            <v>Administracion Plaza Mayor 2026</v>
          </cell>
          <cell r="E10" t="str">
            <v>FUNCIONAMIENTO</v>
          </cell>
        </row>
        <row r="11">
          <cell r="A11" t="str">
            <v>212020200602</v>
          </cell>
          <cell r="B11" t="str">
            <v>A y B Reuniones Internas</v>
          </cell>
          <cell r="C11" t="str">
            <v>001-2026</v>
          </cell>
          <cell r="D11" t="str">
            <v>Administracion Plaza Mayor 2026</v>
          </cell>
          <cell r="E11" t="str">
            <v>FUNCIONAMIENTO</v>
          </cell>
        </row>
        <row r="12">
          <cell r="A12" t="str">
            <v>212020200603</v>
          </cell>
          <cell r="B12" t="str">
            <v>Servicios publicos</v>
          </cell>
          <cell r="C12" t="str">
            <v>003-2026</v>
          </cell>
          <cell r="D12" t="str">
            <v>Gastos de Operacion Plaza Mayor 2026</v>
          </cell>
          <cell r="E12" t="str">
            <v xml:space="preserve">OPERACIÓN </v>
          </cell>
        </row>
        <row r="13">
          <cell r="A13" t="str">
            <v>212020200604</v>
          </cell>
          <cell r="B13" t="str">
            <v>Distrito frio - Aire acondicionado</v>
          </cell>
          <cell r="C13" t="str">
            <v>003-2026</v>
          </cell>
          <cell r="D13" t="str">
            <v>Gastos de Operacion Plaza Mayor 2026</v>
          </cell>
          <cell r="E13" t="str">
            <v xml:space="preserve">OPERACIÓN </v>
          </cell>
        </row>
        <row r="14">
          <cell r="A14" t="str">
            <v>212020200801</v>
          </cell>
          <cell r="B14" t="str">
            <v>Impresos, Publicaciones Y Suscripciones</v>
          </cell>
          <cell r="C14" t="str">
            <v>001-2026</v>
          </cell>
          <cell r="D14" t="str">
            <v>Administracion Plaza Mayor 2026</v>
          </cell>
          <cell r="E14" t="str">
            <v>FUNCIONAMIENTO</v>
          </cell>
        </row>
        <row r="15">
          <cell r="A15" t="str">
            <v>212020200802</v>
          </cell>
          <cell r="B15" t="str">
            <v>Telefonía Y Transportes</v>
          </cell>
          <cell r="C15" t="str">
            <v>001-2026</v>
          </cell>
          <cell r="D15" t="str">
            <v>Administracion Plaza Mayor 2026</v>
          </cell>
          <cell r="E15" t="str">
            <v>FUNCIONAMIENTO</v>
          </cell>
        </row>
        <row r="16">
          <cell r="A16" t="str">
            <v>212020200803</v>
          </cell>
          <cell r="B16" t="str">
            <v>Seguros Generales</v>
          </cell>
          <cell r="C16" t="str">
            <v>001-2026</v>
          </cell>
          <cell r="D16" t="str">
            <v>Administracion Plaza Mayor 2026</v>
          </cell>
          <cell r="E16" t="str">
            <v>FUNCIONAMIENTO</v>
          </cell>
        </row>
        <row r="17">
          <cell r="A17" t="str">
            <v>212020200804</v>
          </cell>
          <cell r="B17" t="str">
            <v>Dotación Y Suministro De Trabajadores</v>
          </cell>
          <cell r="C17" t="str">
            <v>001-2026</v>
          </cell>
          <cell r="D17" t="str">
            <v>Administracion Plaza Mayor 2026</v>
          </cell>
          <cell r="E17" t="str">
            <v>FUNCIONAMIENTO</v>
          </cell>
        </row>
        <row r="18">
          <cell r="A18" t="str">
            <v>212020200805</v>
          </cell>
          <cell r="B18" t="str">
            <v>Plan Comercial</v>
          </cell>
          <cell r="C18" t="str">
            <v>002-2026</v>
          </cell>
          <cell r="D18" t="str">
            <v>Gastos de Comercializacion Plaza Mayor 2026</v>
          </cell>
          <cell r="E18" t="str">
            <v xml:space="preserve">OPERACIÓN </v>
          </cell>
        </row>
        <row r="19">
          <cell r="A19" t="str">
            <v>212020200806</v>
          </cell>
          <cell r="B19" t="str">
            <v>Apoyo Comercial. Membresias y afiliaciones</v>
          </cell>
          <cell r="C19" t="str">
            <v>001-2026</v>
          </cell>
          <cell r="D19" t="str">
            <v>Administracion Plaza Mayor 2026</v>
          </cell>
          <cell r="E19" t="str">
            <v>FUNCIONAMIENTO</v>
          </cell>
        </row>
        <row r="20">
          <cell r="A20" t="str">
            <v>212020200807</v>
          </cell>
          <cell r="B20" t="str">
            <v>Servicios De Aseo Y Logística</v>
          </cell>
          <cell r="C20" t="str">
            <v>003-2026</v>
          </cell>
          <cell r="D20" t="str">
            <v>Gastos de Operacion Plaza Mayor 2026</v>
          </cell>
          <cell r="E20" t="str">
            <v xml:space="preserve">OPERACIÓN </v>
          </cell>
        </row>
        <row r="21">
          <cell r="A21" t="str">
            <v>212020200900</v>
          </cell>
          <cell r="B21" t="str">
            <v xml:space="preserve"> Gasto Dotación - Equipos y Ayudas</v>
          </cell>
          <cell r="C21" t="str">
            <v>001-2026</v>
          </cell>
          <cell r="D21" t="str">
            <v>Administracion Plaza Mayor 2026</v>
          </cell>
          <cell r="E21" t="str">
            <v>FUNCIONAMIENTO</v>
          </cell>
        </row>
        <row r="22">
          <cell r="A22" t="str">
            <v>212020200901</v>
          </cell>
          <cell r="B22" t="str">
            <v>Comisiones, Honorarios Y Servicios</v>
          </cell>
          <cell r="C22" t="str">
            <v>001-2026</v>
          </cell>
          <cell r="D22" t="str">
            <v>Administracion Plaza Mayor 2026</v>
          </cell>
          <cell r="E22" t="str">
            <v>FUNCIONAMIENTO</v>
          </cell>
        </row>
        <row r="23">
          <cell r="A23" t="str">
            <v>212020200902</v>
          </cell>
          <cell r="B23" t="str">
            <v>Gastos Legales</v>
          </cell>
          <cell r="C23" t="str">
            <v>001-2026</v>
          </cell>
          <cell r="D23" t="str">
            <v>Administracion Plaza Mayor 2026</v>
          </cell>
          <cell r="E23" t="str">
            <v>FUNCIONAMIENTO</v>
          </cell>
        </row>
        <row r="24">
          <cell r="A24" t="str">
            <v>212020200903</v>
          </cell>
          <cell r="B24" t="str">
            <v>Capacitación. Bienestar Laboral Y Estímulos</v>
          </cell>
          <cell r="C24" t="str">
            <v>001-2026</v>
          </cell>
          <cell r="D24" t="str">
            <v>Administracion Plaza Mayor 2026</v>
          </cell>
          <cell r="E24" t="str">
            <v>FUNCIONAMIENTO</v>
          </cell>
        </row>
        <row r="25">
          <cell r="A25" t="str">
            <v>212020200904</v>
          </cell>
          <cell r="B25" t="str">
            <v>Comisiones. Honorarios Y Servicios (Costo)</v>
          </cell>
          <cell r="C25" t="str">
            <v>003-2026</v>
          </cell>
          <cell r="D25" t="str">
            <v>Gastos de Operacion Plaza Mayor 2026</v>
          </cell>
          <cell r="E25" t="str">
            <v xml:space="preserve">OPERACIÓN </v>
          </cell>
        </row>
        <row r="26">
          <cell r="A26" t="str">
            <v>215010301</v>
          </cell>
          <cell r="B26" t="str">
            <v>Materiales Y Suministros</v>
          </cell>
          <cell r="C26" t="str">
            <v>001-2026</v>
          </cell>
          <cell r="D26" t="str">
            <v>Administracion Plaza Mayor 2026</v>
          </cell>
          <cell r="E26" t="str">
            <v>FUNCIONAMIENTO</v>
          </cell>
        </row>
        <row r="27">
          <cell r="A27" t="str">
            <v>215020501</v>
          </cell>
          <cell r="B27" t="str">
            <v>Mantenimiento</v>
          </cell>
          <cell r="C27" t="str">
            <v>001-2026</v>
          </cell>
          <cell r="D27" t="str">
            <v>Administracion Plaza Mayor 2026</v>
          </cell>
          <cell r="E27" t="str">
            <v>FUNCIONAMIENTO</v>
          </cell>
        </row>
        <row r="28">
          <cell r="A28" t="str">
            <v>215020701</v>
          </cell>
          <cell r="B28" t="str">
            <v>Gastos Financieros</v>
          </cell>
          <cell r="C28" t="str">
            <v>001-2026</v>
          </cell>
          <cell r="D28" t="str">
            <v>Administracion Plaza Mayor 2026</v>
          </cell>
          <cell r="E28" t="str">
            <v>FUNCIONAMIENTO</v>
          </cell>
        </row>
        <row r="29">
          <cell r="A29" t="str">
            <v>215020702</v>
          </cell>
          <cell r="B29" t="str">
            <v>Gravamen a los moviemientos Financieros</v>
          </cell>
          <cell r="C29" t="str">
            <v>001-2026</v>
          </cell>
          <cell r="D29" t="str">
            <v>Administracion Plaza Mayor 2026</v>
          </cell>
          <cell r="E29" t="str">
            <v>FUNCIONAMIENTO</v>
          </cell>
        </row>
        <row r="30">
          <cell r="A30" t="str">
            <v>215020801</v>
          </cell>
          <cell r="B30" t="str">
            <v>Promocion y Publicidad</v>
          </cell>
          <cell r="C30" t="str">
            <v>002-2026</v>
          </cell>
          <cell r="D30" t="str">
            <v>Gastos de Comercializacion Plaza Mayor 2026</v>
          </cell>
          <cell r="E30" t="str">
            <v xml:space="preserve">OPERACIÓN </v>
          </cell>
        </row>
        <row r="31">
          <cell r="A31" t="str">
            <v>215020802</v>
          </cell>
          <cell r="B31" t="str">
            <v>Alimentos y bebidas - Egresos</v>
          </cell>
          <cell r="C31" t="str">
            <v>003-2026</v>
          </cell>
          <cell r="D31" t="str">
            <v>Gastos de Operacion Plaza Mayor 2026</v>
          </cell>
          <cell r="E31" t="str">
            <v xml:space="preserve">OPERACIÓN </v>
          </cell>
        </row>
        <row r="32">
          <cell r="A32" t="str">
            <v>215020803</v>
          </cell>
          <cell r="B32" t="str">
            <v>Costos Eventos Propios</v>
          </cell>
          <cell r="C32" t="str">
            <v>003-2026</v>
          </cell>
          <cell r="D32" t="str">
            <v>Gastos de Operacion Plaza Mayor 2026</v>
          </cell>
          <cell r="E32" t="str">
            <v xml:space="preserve">OPERACIÓN </v>
          </cell>
        </row>
        <row r="33">
          <cell r="A33" t="str">
            <v>215020804</v>
          </cell>
          <cell r="B33" t="str">
            <v>Costos De Equipos Y Servicios Especiales</v>
          </cell>
          <cell r="C33" t="str">
            <v>003-2026</v>
          </cell>
          <cell r="D33" t="str">
            <v>Gastos de Operacion Plaza Mayor 2026</v>
          </cell>
          <cell r="E33" t="str">
            <v xml:space="preserve">OPERACIÓN </v>
          </cell>
        </row>
        <row r="34">
          <cell r="A34" t="str">
            <v>215020805</v>
          </cell>
          <cell r="B34" t="str">
            <v>Aseo en Eventos (Asumido)</v>
          </cell>
          <cell r="C34" t="str">
            <v>003-2026</v>
          </cell>
          <cell r="D34" t="str">
            <v>Gastos de Operacion Plaza Mayor 2026</v>
          </cell>
          <cell r="E34" t="str">
            <v xml:space="preserve">OPERACIÓN </v>
          </cell>
        </row>
        <row r="35">
          <cell r="A35" t="str">
            <v>215020806</v>
          </cell>
          <cell r="B35" t="str">
            <v>Aseo en Eventos (No Asumido)</v>
          </cell>
          <cell r="C35" t="str">
            <v>003-2026</v>
          </cell>
          <cell r="D35" t="str">
            <v>Gastos de Operacion Plaza Mayor 2026</v>
          </cell>
          <cell r="E35" t="str">
            <v xml:space="preserve">OPERACIÓN </v>
          </cell>
        </row>
        <row r="36">
          <cell r="A36" t="str">
            <v>215020807</v>
          </cell>
          <cell r="B36" t="str">
            <v>Vigilancia</v>
          </cell>
          <cell r="C36" t="str">
            <v>003-2026</v>
          </cell>
          <cell r="D36" t="str">
            <v>Gastos de Operacion Plaza Mayor 2026</v>
          </cell>
          <cell r="E36" t="str">
            <v xml:space="preserve">OPERACIÓN </v>
          </cell>
        </row>
        <row r="37">
          <cell r="A37" t="str">
            <v>215020808</v>
          </cell>
          <cell r="B37" t="str">
            <v>Vigilancia en Eventos (No Asumido)</v>
          </cell>
          <cell r="C37" t="str">
            <v>003-2026</v>
          </cell>
          <cell r="D37" t="str">
            <v>Gastos de Operacion Plaza Mayor 2026</v>
          </cell>
          <cell r="E37" t="str">
            <v xml:space="preserve">OPERACIÓN </v>
          </cell>
        </row>
        <row r="38">
          <cell r="A38" t="str">
            <v>215020809</v>
          </cell>
          <cell r="B38" t="str">
            <v>Zona Franca - Operativo</v>
          </cell>
          <cell r="C38" t="str">
            <v>003-2026</v>
          </cell>
          <cell r="D38" t="str">
            <v>Gastos de Operacion Plaza Mayor 2026</v>
          </cell>
          <cell r="E38" t="str">
            <v xml:space="preserve">OPERACIÓN </v>
          </cell>
        </row>
        <row r="39">
          <cell r="A39" t="str">
            <v>215020810</v>
          </cell>
          <cell r="B39" t="str">
            <v>Internet en Eventos</v>
          </cell>
          <cell r="C39" t="str">
            <v>003-2026</v>
          </cell>
          <cell r="D39" t="str">
            <v>Gastos de Operacion Plaza Mayor 2026</v>
          </cell>
          <cell r="E39" t="str">
            <v xml:space="preserve">OPERACIÓN </v>
          </cell>
        </row>
        <row r="40">
          <cell r="A40" t="str">
            <v>215020812</v>
          </cell>
          <cell r="B40" t="str">
            <v>Recoleccion de Residuos</v>
          </cell>
          <cell r="C40" t="str">
            <v>003-2026</v>
          </cell>
          <cell r="D40" t="str">
            <v>Gastos de Operacion Plaza Mayor 2026</v>
          </cell>
          <cell r="E40" t="str">
            <v xml:space="preserve">OPERACIÓN </v>
          </cell>
        </row>
        <row r="41">
          <cell r="A41" t="str">
            <v>218015401</v>
          </cell>
          <cell r="B41" t="str">
            <v>Otros Impuestos Y Contribuciones</v>
          </cell>
          <cell r="C41" t="str">
            <v>001-2026</v>
          </cell>
          <cell r="D41" t="str">
            <v>Administracion Plaza Mayor 2026</v>
          </cell>
          <cell r="E41" t="str">
            <v>FUNCIONAMIENTO</v>
          </cell>
        </row>
        <row r="42">
          <cell r="A42" t="str">
            <v>218040101</v>
          </cell>
          <cell r="B42" t="str">
            <v>Cuota De Fiscalización Contraloría</v>
          </cell>
          <cell r="C42" t="str">
            <v>001-2026</v>
          </cell>
          <cell r="D42" t="str">
            <v>Administracion Plaza Mayor 2026</v>
          </cell>
          <cell r="E42" t="str">
            <v>FUNCIONAMIENTO</v>
          </cell>
        </row>
        <row r="43">
          <cell r="A43" t="str">
            <v>23201010010204</v>
          </cell>
          <cell r="B43" t="str">
            <v xml:space="preserve">Inversión en edificios </v>
          </cell>
          <cell r="C43" t="str">
            <v>004-2026</v>
          </cell>
          <cell r="D43" t="str">
            <v>Inversion Plaza Mayor 2026</v>
          </cell>
          <cell r="E43" t="str">
            <v>INVERSION</v>
          </cell>
        </row>
        <row r="44">
          <cell r="A44" t="str">
            <v>212020200809</v>
          </cell>
          <cell r="B44" t="str">
            <v>Costos Organización De Eventos - Operación Logística</v>
          </cell>
          <cell r="C44" t="str">
            <v>003-2026</v>
          </cell>
          <cell r="D44" t="str">
            <v>Gastos de Operacion Plaza Mayor 2026</v>
          </cell>
          <cell r="E44" t="str">
            <v xml:space="preserve">OPERACIÓN </v>
          </cell>
        </row>
        <row r="45">
          <cell r="A45" t="str">
            <v>21101010010502</v>
          </cell>
          <cell r="B45" t="str">
            <v>Reconocimiento de Transporte</v>
          </cell>
          <cell r="C45" t="str">
            <v>001-2026</v>
          </cell>
          <cell r="D45" t="str">
            <v>Administracion Plaza Mayor 2026</v>
          </cell>
          <cell r="E45" t="str">
            <v>FUNCIONAMIENTO</v>
          </cell>
        </row>
        <row r="46">
          <cell r="A46" t="str">
            <v>21101010010101</v>
          </cell>
          <cell r="B46" t="str">
            <v>Sueldos De Personal</v>
          </cell>
          <cell r="C46" t="str">
            <v>001-2026</v>
          </cell>
          <cell r="D46" t="str">
            <v>Administracion Plaza Mayor 2026</v>
          </cell>
          <cell r="E46" t="str">
            <v>FUNCIONAMIENTO</v>
          </cell>
        </row>
        <row r="47">
          <cell r="A47" t="str">
            <v>21101010010601</v>
          </cell>
          <cell r="B47" t="str">
            <v>Prima De Servicios</v>
          </cell>
          <cell r="C47" t="str">
            <v>001-2026</v>
          </cell>
          <cell r="D47" t="str">
            <v>Administracion Plaza Mayor 2026</v>
          </cell>
          <cell r="E47" t="str">
            <v>FUNCIONAMIENTO</v>
          </cell>
        </row>
        <row r="48">
          <cell r="A48" t="str">
            <v>2110101001080201</v>
          </cell>
          <cell r="B48" t="str">
            <v>Prima De Vacaciones</v>
          </cell>
          <cell r="C48" t="str">
            <v>001-2026</v>
          </cell>
          <cell r="D48" t="str">
            <v>Administracion Plaza Mayor 2026</v>
          </cell>
          <cell r="E48" t="str">
            <v>FUNCIONAMIENTO</v>
          </cell>
        </row>
        <row r="49">
          <cell r="A49" t="str">
            <v>2110101001080101</v>
          </cell>
          <cell r="B49" t="str">
            <v>Prima De Navidad</v>
          </cell>
          <cell r="C49" t="str">
            <v>001-2026</v>
          </cell>
          <cell r="D49" t="str">
            <v>Administracion Plaza Mayor 2026</v>
          </cell>
          <cell r="E49" t="str">
            <v>FUNCIONAMIENTO</v>
          </cell>
        </row>
        <row r="50">
          <cell r="A50" t="str">
            <v>21101030010101</v>
          </cell>
          <cell r="B50" t="str">
            <v>Vacaciones</v>
          </cell>
          <cell r="C50" t="str">
            <v>001-2026</v>
          </cell>
          <cell r="D50" t="str">
            <v>Administracion Plaza Mayor 2026</v>
          </cell>
          <cell r="E50" t="str">
            <v>FUNCIONAMIENTO</v>
          </cell>
        </row>
        <row r="51">
          <cell r="A51" t="str">
            <v>211010200401</v>
          </cell>
          <cell r="B51" t="str">
            <v>Aportes A Caja De Compensacion Familiar</v>
          </cell>
          <cell r="C51" t="str">
            <v>001-2026</v>
          </cell>
          <cell r="D51" t="str">
            <v>Administracion Plaza Mayor 2026</v>
          </cell>
          <cell r="E51" t="str">
            <v>FUNCIONAMIENTO</v>
          </cell>
        </row>
        <row r="52">
          <cell r="A52" t="str">
            <v>211010200201</v>
          </cell>
          <cell r="B52" t="str">
            <v>Aportes A Seguridad Social - Salud</v>
          </cell>
          <cell r="C52" t="str">
            <v>001-2026</v>
          </cell>
          <cell r="D52" t="str">
            <v>Administracion Plaza Mayor 2026</v>
          </cell>
          <cell r="E52" t="str">
            <v>FUNCIONAMIENTO</v>
          </cell>
        </row>
        <row r="53">
          <cell r="A53" t="str">
            <v>211010200501</v>
          </cell>
          <cell r="B53" t="str">
            <v>Aportes A Seguridad Social - Arp</v>
          </cell>
          <cell r="C53" t="str">
            <v>001-2026</v>
          </cell>
          <cell r="D53" t="str">
            <v>Administracion Plaza Mayor 2026</v>
          </cell>
          <cell r="E53" t="str">
            <v>FUNCIONAMIENTO</v>
          </cell>
        </row>
        <row r="54">
          <cell r="A54" t="str">
            <v>211010200101</v>
          </cell>
          <cell r="B54" t="str">
            <v>Aportes A Fondos Pensionales</v>
          </cell>
          <cell r="C54" t="str">
            <v>001-2026</v>
          </cell>
          <cell r="D54" t="str">
            <v>Administracion Plaza Mayor 2026</v>
          </cell>
          <cell r="E54" t="str">
            <v>FUNCIONAMIENTO</v>
          </cell>
        </row>
        <row r="55">
          <cell r="A55" t="str">
            <v>211010200601</v>
          </cell>
          <cell r="B55" t="str">
            <v>Aportes Icbf</v>
          </cell>
          <cell r="C55" t="str">
            <v>001-2026</v>
          </cell>
          <cell r="D55" t="str">
            <v>Administracion Plaza Mayor 2026</v>
          </cell>
          <cell r="E55" t="str">
            <v>FUNCIONAMIENTO</v>
          </cell>
        </row>
        <row r="56">
          <cell r="A56" t="str">
            <v>211010200701</v>
          </cell>
          <cell r="B56" t="str">
            <v>Aportes Sena</v>
          </cell>
          <cell r="C56" t="str">
            <v>001-2026</v>
          </cell>
          <cell r="D56" t="str">
            <v>Administracion Plaza Mayor 2026</v>
          </cell>
          <cell r="E56" t="str">
            <v>FUNCIONAMIENTO</v>
          </cell>
        </row>
        <row r="57">
          <cell r="A57" t="str">
            <v>211010200301</v>
          </cell>
          <cell r="B57" t="str">
            <v>Cesantías</v>
          </cell>
          <cell r="C57" t="str">
            <v>001-2026</v>
          </cell>
          <cell r="D57" t="str">
            <v>Administracion Plaza Mayor 2026</v>
          </cell>
          <cell r="E57" t="str">
            <v>FUNCIONAMIENTO</v>
          </cell>
        </row>
        <row r="58">
          <cell r="A58" t="str">
            <v>211010200302</v>
          </cell>
          <cell r="B58" t="str">
            <v>Intereses a las Cesantías</v>
          </cell>
          <cell r="C58" t="str">
            <v>001-2026</v>
          </cell>
          <cell r="D58" t="str">
            <v>Administracion Plaza Mayor 2026</v>
          </cell>
          <cell r="E58" t="str">
            <v>FUNCIONAMIENTO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93CF-6F99-4639-9757-E779BCBB4E19}">
  <dimension ref="A1:T245"/>
  <sheetViews>
    <sheetView workbookViewId="0">
      <selection activeCell="B245" sqref="B4:B245"/>
    </sheetView>
  </sheetViews>
  <sheetFormatPr baseColWidth="10" defaultColWidth="11.5703125" defaultRowHeight="15" x14ac:dyDescent="0.25"/>
  <cols>
    <col min="1" max="1" width="19.140625" style="12" bestFit="1" customWidth="1"/>
    <col min="2" max="2" width="35" style="12" bestFit="1" customWidth="1"/>
    <col min="3" max="3" width="69.5703125" style="12" customWidth="1"/>
    <col min="4" max="4" width="44.42578125" style="12" bestFit="1" customWidth="1"/>
    <col min="5" max="5" width="21.28515625" style="12" bestFit="1" customWidth="1"/>
    <col min="6" max="6" width="11.7109375" style="12" bestFit="1" customWidth="1"/>
    <col min="7" max="7" width="29" style="13" bestFit="1" customWidth="1"/>
    <col min="8" max="8" width="19.5703125" style="12" bestFit="1" customWidth="1"/>
    <col min="9" max="9" width="21.28515625" style="12" bestFit="1" customWidth="1"/>
    <col min="10" max="10" width="11.7109375" style="12" bestFit="1" customWidth="1"/>
    <col min="11" max="11" width="19" style="13" bestFit="1" customWidth="1"/>
    <col min="12" max="12" width="18" style="13" bestFit="1" customWidth="1"/>
    <col min="13" max="13" width="31.28515625" style="12" bestFit="1" customWidth="1"/>
    <col min="14" max="14" width="11.7109375" style="12" bestFit="1" customWidth="1"/>
    <col min="15" max="15" width="21.42578125" style="13" bestFit="1" customWidth="1"/>
    <col min="16" max="16" width="21.7109375" style="12" bestFit="1" customWidth="1"/>
    <col min="17" max="18" width="11.7109375" style="12" bestFit="1" customWidth="1"/>
    <col min="19" max="19" width="20.28515625" style="12" bestFit="1" customWidth="1"/>
    <col min="20" max="16384" width="11.5703125" style="12"/>
  </cols>
  <sheetData>
    <row r="1" spans="1:20" x14ac:dyDescent="0.25">
      <c r="A1" s="11" t="s">
        <v>428</v>
      </c>
    </row>
    <row r="3" spans="1:20" x14ac:dyDescent="0.25">
      <c r="A3" s="14" t="s">
        <v>429</v>
      </c>
      <c r="B3" s="15" t="s">
        <v>430</v>
      </c>
      <c r="C3" s="15" t="s">
        <v>431</v>
      </c>
      <c r="D3" s="15" t="s">
        <v>432</v>
      </c>
      <c r="E3" s="15" t="s">
        <v>433</v>
      </c>
      <c r="F3" s="15" t="s">
        <v>434</v>
      </c>
      <c r="G3" s="36" t="s">
        <v>435</v>
      </c>
      <c r="H3" s="15" t="s">
        <v>436</v>
      </c>
      <c r="I3" s="15" t="s">
        <v>437</v>
      </c>
      <c r="J3" s="15" t="s">
        <v>438</v>
      </c>
      <c r="K3" s="16" t="s">
        <v>439</v>
      </c>
      <c r="L3" s="16" t="s">
        <v>440</v>
      </c>
      <c r="M3" s="15" t="s">
        <v>441</v>
      </c>
      <c r="N3" s="15" t="s">
        <v>442</v>
      </c>
      <c r="O3" s="16" t="s">
        <v>443</v>
      </c>
      <c r="P3" s="15" t="s">
        <v>444</v>
      </c>
      <c r="Q3" s="15" t="s">
        <v>445</v>
      </c>
      <c r="R3" s="15" t="s">
        <v>446</v>
      </c>
      <c r="S3" s="17" t="s">
        <v>447</v>
      </c>
      <c r="T3" s="12" t="s">
        <v>557</v>
      </c>
    </row>
    <row r="4" spans="1:20" x14ac:dyDescent="0.25">
      <c r="A4" s="18" t="s">
        <v>448</v>
      </c>
      <c r="B4" s="19" t="s">
        <v>128</v>
      </c>
      <c r="C4" s="19" t="s">
        <v>127</v>
      </c>
      <c r="D4" s="19" t="s">
        <v>389</v>
      </c>
      <c r="E4" s="19" t="s">
        <v>449</v>
      </c>
      <c r="F4" s="19">
        <v>2111004</v>
      </c>
      <c r="G4" s="37">
        <v>16445500</v>
      </c>
      <c r="H4" s="19"/>
      <c r="I4" s="19"/>
      <c r="J4" s="19">
        <v>0.19</v>
      </c>
      <c r="K4" s="20">
        <v>13819747.899159664</v>
      </c>
      <c r="L4" s="20">
        <v>2625752.1008403362</v>
      </c>
      <c r="M4" s="19" t="s">
        <v>450</v>
      </c>
      <c r="N4" s="19" t="s">
        <v>451</v>
      </c>
      <c r="O4" s="20">
        <v>16445500</v>
      </c>
      <c r="P4" s="19">
        <v>16445500</v>
      </c>
      <c r="Q4" s="19">
        <v>0</v>
      </c>
      <c r="R4" s="19" t="s">
        <v>452</v>
      </c>
      <c r="S4" s="21">
        <v>16445500</v>
      </c>
      <c r="T4" s="12" t="str">
        <f t="shared" ref="T4:T67" si="0">VLOOKUP(C4,activcode,2,FALSE)</f>
        <v>73131906;93131608</v>
      </c>
    </row>
    <row r="5" spans="1:20" x14ac:dyDescent="0.25">
      <c r="A5" s="22" t="s">
        <v>448</v>
      </c>
      <c r="B5" s="23" t="s">
        <v>128</v>
      </c>
      <c r="C5" s="23" t="s">
        <v>317</v>
      </c>
      <c r="D5" s="23" t="s">
        <v>453</v>
      </c>
      <c r="E5" s="23" t="s">
        <v>454</v>
      </c>
      <c r="F5" s="23">
        <v>2111004</v>
      </c>
      <c r="G5" s="38">
        <v>76680000</v>
      </c>
      <c r="H5" s="23"/>
      <c r="I5" s="23"/>
      <c r="J5" s="23">
        <v>0</v>
      </c>
      <c r="K5" s="24">
        <v>76680000</v>
      </c>
      <c r="L5" s="24">
        <v>0</v>
      </c>
      <c r="M5" s="23" t="s">
        <v>455</v>
      </c>
      <c r="N5" s="23" t="s">
        <v>451</v>
      </c>
      <c r="O5" s="24">
        <v>3183000</v>
      </c>
      <c r="P5" s="23">
        <v>3183000</v>
      </c>
      <c r="Q5" s="23">
        <v>-3183000</v>
      </c>
      <c r="R5" s="23" t="s">
        <v>452</v>
      </c>
      <c r="S5" s="25">
        <v>73497000</v>
      </c>
      <c r="T5" s="12" t="str">
        <f t="shared" si="0"/>
        <v>80111601</v>
      </c>
    </row>
    <row r="6" spans="1:20" x14ac:dyDescent="0.25">
      <c r="A6" s="18" t="s">
        <v>448</v>
      </c>
      <c r="B6" s="19" t="s">
        <v>128</v>
      </c>
      <c r="C6" s="19" t="s">
        <v>314</v>
      </c>
      <c r="D6" s="19" t="s">
        <v>392</v>
      </c>
      <c r="E6" s="19" t="s">
        <v>456</v>
      </c>
      <c r="F6" s="19">
        <v>2111004</v>
      </c>
      <c r="G6" s="37">
        <v>40000000</v>
      </c>
      <c r="H6" s="19"/>
      <c r="I6" s="19"/>
      <c r="J6" s="19">
        <v>0</v>
      </c>
      <c r="K6" s="20">
        <v>40000000</v>
      </c>
      <c r="L6" s="20">
        <v>0</v>
      </c>
      <c r="M6" s="19" t="s">
        <v>457</v>
      </c>
      <c r="N6" s="19" t="s">
        <v>451</v>
      </c>
      <c r="O6" s="20">
        <v>65782000</v>
      </c>
      <c r="P6" s="19">
        <v>65782000</v>
      </c>
      <c r="Q6" s="19">
        <v>-35782000</v>
      </c>
      <c r="R6" s="19" t="s">
        <v>452</v>
      </c>
      <c r="S6" s="21">
        <v>4218000</v>
      </c>
      <c r="T6" s="12">
        <f t="shared" si="0"/>
        <v>0</v>
      </c>
    </row>
    <row r="7" spans="1:20" x14ac:dyDescent="0.25">
      <c r="A7" s="22" t="s">
        <v>448</v>
      </c>
      <c r="B7" s="23" t="s">
        <v>128</v>
      </c>
      <c r="C7" s="23" t="s">
        <v>131</v>
      </c>
      <c r="D7" s="23" t="s">
        <v>392</v>
      </c>
      <c r="E7" s="23" t="s">
        <v>456</v>
      </c>
      <c r="F7" s="23">
        <v>2111004</v>
      </c>
      <c r="G7" s="38">
        <v>1345772.4</v>
      </c>
      <c r="H7" s="23"/>
      <c r="I7" s="23"/>
      <c r="J7" s="23">
        <v>0.19</v>
      </c>
      <c r="K7" s="24">
        <v>1130901.1764705882</v>
      </c>
      <c r="L7" s="24">
        <v>214871.22352941177</v>
      </c>
      <c r="M7" s="23" t="s">
        <v>457</v>
      </c>
      <c r="N7" s="23" t="s">
        <v>451</v>
      </c>
      <c r="O7" s="24">
        <v>1345772.4</v>
      </c>
      <c r="P7" s="23">
        <v>1345772.4</v>
      </c>
      <c r="Q7" s="23">
        <v>0</v>
      </c>
      <c r="R7" s="23" t="s">
        <v>452</v>
      </c>
      <c r="S7" s="25">
        <v>1345772.4</v>
      </c>
      <c r="T7" s="12">
        <f t="shared" si="0"/>
        <v>0</v>
      </c>
    </row>
    <row r="8" spans="1:20" x14ac:dyDescent="0.25">
      <c r="A8" s="18" t="s">
        <v>448</v>
      </c>
      <c r="B8" s="19" t="s">
        <v>128</v>
      </c>
      <c r="C8" s="19" t="s">
        <v>224</v>
      </c>
      <c r="D8" s="19" t="s">
        <v>103</v>
      </c>
      <c r="E8" s="19" t="s">
        <v>458</v>
      </c>
      <c r="F8" s="19">
        <v>2111004</v>
      </c>
      <c r="G8" s="37">
        <v>13457724</v>
      </c>
      <c r="H8" s="19"/>
      <c r="I8" s="19"/>
      <c r="J8" s="19">
        <v>0.19</v>
      </c>
      <c r="K8" s="20">
        <v>11309011.764705883</v>
      </c>
      <c r="L8" s="20">
        <v>2148712.2352941181</v>
      </c>
      <c r="M8" s="19" t="s">
        <v>103</v>
      </c>
      <c r="N8" s="19" t="s">
        <v>451</v>
      </c>
      <c r="O8" s="20">
        <v>13457724</v>
      </c>
      <c r="P8" s="19">
        <v>13457724</v>
      </c>
      <c r="Q8" s="19">
        <v>0</v>
      </c>
      <c r="R8" s="19" t="s">
        <v>452</v>
      </c>
      <c r="S8" s="21">
        <v>13457724.000000002</v>
      </c>
      <c r="T8" s="12" t="str">
        <f t="shared" si="0"/>
        <v>78181701;15101506</v>
      </c>
    </row>
    <row r="9" spans="1:20" x14ac:dyDescent="0.25">
      <c r="A9" s="22" t="s">
        <v>448</v>
      </c>
      <c r="B9" s="23" t="s">
        <v>128</v>
      </c>
      <c r="C9" s="23" t="s">
        <v>130</v>
      </c>
      <c r="D9" s="23" t="s">
        <v>103</v>
      </c>
      <c r="E9" s="23" t="s">
        <v>458</v>
      </c>
      <c r="F9" s="23">
        <v>2111004</v>
      </c>
      <c r="G9" s="38">
        <v>9814250</v>
      </c>
      <c r="H9" s="23"/>
      <c r="I9" s="23"/>
      <c r="J9" s="23">
        <v>0.19</v>
      </c>
      <c r="K9" s="24">
        <v>8247268.9075630251</v>
      </c>
      <c r="L9" s="24">
        <v>1566981.0924369749</v>
      </c>
      <c r="M9" s="23" t="s">
        <v>103</v>
      </c>
      <c r="N9" s="23" t="s">
        <v>451</v>
      </c>
      <c r="O9" s="24">
        <v>9814250</v>
      </c>
      <c r="P9" s="23">
        <v>9814250</v>
      </c>
      <c r="Q9" s="23">
        <v>0</v>
      </c>
      <c r="R9" s="23" t="s">
        <v>452</v>
      </c>
      <c r="S9" s="25">
        <v>9814250</v>
      </c>
      <c r="T9" s="12" t="str">
        <f t="shared" si="0"/>
        <v>78181507</v>
      </c>
    </row>
    <row r="10" spans="1:20" x14ac:dyDescent="0.25">
      <c r="A10" s="18" t="s">
        <v>448</v>
      </c>
      <c r="B10" s="19" t="s">
        <v>128</v>
      </c>
      <c r="C10" s="19" t="s">
        <v>132</v>
      </c>
      <c r="D10" s="19" t="s">
        <v>103</v>
      </c>
      <c r="E10" s="19" t="s">
        <v>458</v>
      </c>
      <c r="F10" s="19">
        <v>2111004</v>
      </c>
      <c r="G10" s="37">
        <v>318300</v>
      </c>
      <c r="H10" s="19"/>
      <c r="I10" s="19"/>
      <c r="J10" s="19">
        <v>0.19</v>
      </c>
      <c r="K10" s="20">
        <v>267478.99159663869</v>
      </c>
      <c r="L10" s="20">
        <v>50821.008403361353</v>
      </c>
      <c r="M10" s="19" t="s">
        <v>103</v>
      </c>
      <c r="N10" s="19" t="s">
        <v>451</v>
      </c>
      <c r="O10" s="20">
        <v>318300</v>
      </c>
      <c r="P10" s="19">
        <v>318300</v>
      </c>
      <c r="Q10" s="19">
        <v>0</v>
      </c>
      <c r="R10" s="19" t="s">
        <v>452</v>
      </c>
      <c r="S10" s="21">
        <v>318300.00000000006</v>
      </c>
      <c r="T10" s="12" t="str">
        <f t="shared" si="0"/>
        <v>78181507</v>
      </c>
    </row>
    <row r="11" spans="1:20" x14ac:dyDescent="0.25">
      <c r="A11" s="22" t="s">
        <v>448</v>
      </c>
      <c r="B11" s="23" t="s">
        <v>128</v>
      </c>
      <c r="C11" s="23" t="s">
        <v>315</v>
      </c>
      <c r="D11" s="23" t="s">
        <v>327</v>
      </c>
      <c r="E11" s="23" t="s">
        <v>459</v>
      </c>
      <c r="F11" s="23">
        <v>2111004</v>
      </c>
      <c r="G11" s="38">
        <v>1750000</v>
      </c>
      <c r="H11" s="23"/>
      <c r="I11" s="23"/>
      <c r="J11" s="23">
        <v>0</v>
      </c>
      <c r="K11" s="24">
        <v>1750000</v>
      </c>
      <c r="L11" s="24">
        <v>0</v>
      </c>
      <c r="M11" s="23" t="s">
        <v>460</v>
      </c>
      <c r="N11" s="23" t="s">
        <v>451</v>
      </c>
      <c r="O11" s="24">
        <v>1644550</v>
      </c>
      <c r="P11" s="23">
        <v>1644550</v>
      </c>
      <c r="Q11" s="23">
        <v>0</v>
      </c>
      <c r="R11" s="23" t="s">
        <v>452</v>
      </c>
      <c r="S11" s="25">
        <v>1750000</v>
      </c>
      <c r="T11" s="12">
        <f t="shared" si="0"/>
        <v>0</v>
      </c>
    </row>
    <row r="12" spans="1:20" x14ac:dyDescent="0.25">
      <c r="A12" s="18" t="s">
        <v>448</v>
      </c>
      <c r="B12" s="19" t="s">
        <v>128</v>
      </c>
      <c r="C12" s="19" t="s">
        <v>316</v>
      </c>
      <c r="D12" s="19" t="s">
        <v>461</v>
      </c>
      <c r="E12" s="19" t="s">
        <v>462</v>
      </c>
      <c r="F12" s="19">
        <v>2111004</v>
      </c>
      <c r="G12" s="37">
        <v>7500000</v>
      </c>
      <c r="H12" s="19"/>
      <c r="I12" s="19"/>
      <c r="J12" s="19">
        <v>0.19</v>
      </c>
      <c r="K12" s="20">
        <v>6302521.0084033618</v>
      </c>
      <c r="L12" s="20">
        <v>1197478.9915966387</v>
      </c>
      <c r="M12" s="19" t="s">
        <v>461</v>
      </c>
      <c r="N12" s="19" t="s">
        <v>451</v>
      </c>
      <c r="O12" s="20">
        <v>3183000</v>
      </c>
      <c r="P12" s="19">
        <v>3183000</v>
      </c>
      <c r="Q12" s="19">
        <v>0</v>
      </c>
      <c r="R12" s="19" t="s">
        <v>452</v>
      </c>
      <c r="S12" s="21">
        <v>7500000</v>
      </c>
      <c r="T12" s="12" t="str">
        <f t="shared" si="0"/>
        <v>84131600;84131510</v>
      </c>
    </row>
    <row r="13" spans="1:20" x14ac:dyDescent="0.25">
      <c r="A13" s="22" t="s">
        <v>125</v>
      </c>
      <c r="B13" s="23" t="s">
        <v>29</v>
      </c>
      <c r="C13" s="23" t="s">
        <v>95</v>
      </c>
      <c r="D13" s="23" t="s">
        <v>463</v>
      </c>
      <c r="E13" s="23" t="s">
        <v>464</v>
      </c>
      <c r="F13" s="23">
        <v>2111502</v>
      </c>
      <c r="G13" s="38">
        <v>8488000</v>
      </c>
      <c r="H13" s="23"/>
      <c r="I13" s="23"/>
      <c r="J13" s="23">
        <v>0.19</v>
      </c>
      <c r="K13" s="24">
        <v>7132773.1092436975</v>
      </c>
      <c r="L13" s="24">
        <v>1355226.8907563025</v>
      </c>
      <c r="M13" s="23" t="s">
        <v>455</v>
      </c>
      <c r="N13" s="23" t="s">
        <v>451</v>
      </c>
      <c r="O13" s="24">
        <v>8488000</v>
      </c>
      <c r="P13" s="23">
        <v>8488000</v>
      </c>
      <c r="Q13" s="23">
        <v>0</v>
      </c>
      <c r="R13" s="23" t="s">
        <v>452</v>
      </c>
      <c r="S13" s="25">
        <v>8488000</v>
      </c>
      <c r="T13" s="12" t="str">
        <f t="shared" si="0"/>
        <v>93141701</v>
      </c>
    </row>
    <row r="14" spans="1:20" x14ac:dyDescent="0.25">
      <c r="A14" s="18" t="s">
        <v>125</v>
      </c>
      <c r="B14" s="19" t="s">
        <v>29</v>
      </c>
      <c r="C14" s="19" t="s">
        <v>303</v>
      </c>
      <c r="D14" s="19" t="s">
        <v>463</v>
      </c>
      <c r="E14" s="19" t="s">
        <v>464</v>
      </c>
      <c r="F14" s="19">
        <v>2111502</v>
      </c>
      <c r="G14" s="37">
        <v>42440000</v>
      </c>
      <c r="H14" s="19"/>
      <c r="I14" s="19"/>
      <c r="J14" s="19">
        <v>0.19</v>
      </c>
      <c r="K14" s="20">
        <v>35663865.546218492</v>
      </c>
      <c r="L14" s="20">
        <v>6776134.4537815135</v>
      </c>
      <c r="M14" s="19" t="s">
        <v>455</v>
      </c>
      <c r="N14" s="19" t="s">
        <v>451</v>
      </c>
      <c r="O14" s="20">
        <v>42440000</v>
      </c>
      <c r="P14" s="19">
        <v>42440000</v>
      </c>
      <c r="Q14" s="19">
        <v>0</v>
      </c>
      <c r="R14" s="19" t="s">
        <v>452</v>
      </c>
      <c r="S14" s="21">
        <v>42440000.000000007</v>
      </c>
      <c r="T14" s="12" t="str">
        <f t="shared" si="0"/>
        <v>80101511</v>
      </c>
    </row>
    <row r="15" spans="1:20" x14ac:dyDescent="0.25">
      <c r="A15" s="22" t="s">
        <v>125</v>
      </c>
      <c r="B15" s="23" t="s">
        <v>29</v>
      </c>
      <c r="C15" s="23" t="s">
        <v>318</v>
      </c>
      <c r="D15" s="23" t="s">
        <v>463</v>
      </c>
      <c r="E15" s="23" t="s">
        <v>464</v>
      </c>
      <c r="F15" s="23">
        <v>2111502</v>
      </c>
      <c r="G15" s="38">
        <v>31511700</v>
      </c>
      <c r="H15" s="23"/>
      <c r="I15" s="23"/>
      <c r="J15" s="23">
        <v>0</v>
      </c>
      <c r="K15" s="24">
        <v>31511700</v>
      </c>
      <c r="L15" s="24">
        <v>0</v>
      </c>
      <c r="M15" s="23" t="s">
        <v>465</v>
      </c>
      <c r="N15" s="23" t="s">
        <v>451</v>
      </c>
      <c r="O15" s="24">
        <v>31511700</v>
      </c>
      <c r="P15" s="23">
        <v>31511700</v>
      </c>
      <c r="Q15" s="23">
        <v>0</v>
      </c>
      <c r="R15" s="23" t="s">
        <v>452</v>
      </c>
      <c r="S15" s="25">
        <v>31511700</v>
      </c>
      <c r="T15" s="12">
        <f t="shared" si="0"/>
        <v>0</v>
      </c>
    </row>
    <row r="16" spans="1:20" x14ac:dyDescent="0.25">
      <c r="A16" s="18" t="s">
        <v>125</v>
      </c>
      <c r="B16" s="19" t="s">
        <v>29</v>
      </c>
      <c r="C16" s="19" t="s">
        <v>319</v>
      </c>
      <c r="D16" s="19" t="s">
        <v>463</v>
      </c>
      <c r="E16" s="19" t="s">
        <v>464</v>
      </c>
      <c r="F16" s="19">
        <v>2111502</v>
      </c>
      <c r="G16" s="37">
        <v>4419065</v>
      </c>
      <c r="H16" s="19"/>
      <c r="I16" s="19"/>
      <c r="J16" s="19">
        <v>0.19</v>
      </c>
      <c r="K16" s="20">
        <v>3713500</v>
      </c>
      <c r="L16" s="20">
        <v>705565</v>
      </c>
      <c r="M16" s="19" t="s">
        <v>465</v>
      </c>
      <c r="N16" s="19" t="s">
        <v>451</v>
      </c>
      <c r="O16" s="20">
        <v>4419065</v>
      </c>
      <c r="P16" s="19">
        <v>4419065</v>
      </c>
      <c r="Q16" s="19">
        <v>0</v>
      </c>
      <c r="R16" s="19" t="s">
        <v>452</v>
      </c>
      <c r="S16" s="21">
        <v>4419065</v>
      </c>
      <c r="T16" s="12" t="str">
        <f t="shared" si="0"/>
        <v>93141701</v>
      </c>
    </row>
    <row r="17" spans="1:20" x14ac:dyDescent="0.25">
      <c r="A17" s="22" t="s">
        <v>125</v>
      </c>
      <c r="B17" s="23" t="s">
        <v>29</v>
      </c>
      <c r="C17" s="23" t="s">
        <v>94</v>
      </c>
      <c r="D17" s="23" t="s">
        <v>463</v>
      </c>
      <c r="E17" s="23" t="s">
        <v>464</v>
      </c>
      <c r="F17" s="23">
        <v>2111502</v>
      </c>
      <c r="G17" s="38">
        <v>29684656.938999999</v>
      </c>
      <c r="H17" s="23"/>
      <c r="I17" s="23"/>
      <c r="J17" s="23">
        <v>0.19</v>
      </c>
      <c r="K17" s="24">
        <v>24945089.864705883</v>
      </c>
      <c r="L17" s="24">
        <v>4739567.0742941182</v>
      </c>
      <c r="M17" s="23" t="s">
        <v>465</v>
      </c>
      <c r="N17" s="23" t="s">
        <v>451</v>
      </c>
      <c r="O17" s="24">
        <v>29684656.938999999</v>
      </c>
      <c r="P17" s="23">
        <v>29684656.938999999</v>
      </c>
      <c r="Q17" s="23">
        <v>0</v>
      </c>
      <c r="R17" s="23" t="s">
        <v>466</v>
      </c>
      <c r="S17" s="25">
        <v>29684656.939000003</v>
      </c>
      <c r="T17" s="12" t="str">
        <f t="shared" si="0"/>
        <v>49101602</v>
      </c>
    </row>
    <row r="18" spans="1:20" x14ac:dyDescent="0.25">
      <c r="A18" s="18" t="s">
        <v>125</v>
      </c>
      <c r="B18" s="19" t="s">
        <v>29</v>
      </c>
      <c r="C18" s="19" t="s">
        <v>92</v>
      </c>
      <c r="D18" s="19" t="s">
        <v>463</v>
      </c>
      <c r="E18" s="19" t="s">
        <v>464</v>
      </c>
      <c r="F18" s="19">
        <v>2111502</v>
      </c>
      <c r="G18" s="37">
        <v>103071121.92099999</v>
      </c>
      <c r="H18" s="19"/>
      <c r="I18" s="19"/>
      <c r="J18" s="19">
        <v>0.19</v>
      </c>
      <c r="K18" s="20">
        <v>86614388.168907553</v>
      </c>
      <c r="L18" s="20">
        <v>16456733.752092436</v>
      </c>
      <c r="M18" s="19" t="s">
        <v>465</v>
      </c>
      <c r="N18" s="19" t="s">
        <v>451</v>
      </c>
      <c r="O18" s="20">
        <v>103071121.92099999</v>
      </c>
      <c r="P18" s="19">
        <v>103071121.92099999</v>
      </c>
      <c r="Q18" s="19">
        <v>0</v>
      </c>
      <c r="R18" s="19" t="s">
        <v>452</v>
      </c>
      <c r="S18" s="21">
        <v>103071121.92099999</v>
      </c>
      <c r="T18" s="12" t="str">
        <f t="shared" si="0"/>
        <v>73131906;93131608</v>
      </c>
    </row>
    <row r="19" spans="1:20" x14ac:dyDescent="0.25">
      <c r="A19" s="22" t="s">
        <v>125</v>
      </c>
      <c r="B19" s="23" t="s">
        <v>29</v>
      </c>
      <c r="C19" s="23" t="s">
        <v>309</v>
      </c>
      <c r="D19" s="23" t="s">
        <v>463</v>
      </c>
      <c r="E19" s="23" t="s">
        <v>464</v>
      </c>
      <c r="F19" s="23">
        <v>2111502</v>
      </c>
      <c r="G19" s="38">
        <v>7575540</v>
      </c>
      <c r="H19" s="23"/>
      <c r="I19" s="23"/>
      <c r="J19" s="23">
        <v>0.19</v>
      </c>
      <c r="K19" s="24">
        <v>6366000</v>
      </c>
      <c r="L19" s="24">
        <v>1209540</v>
      </c>
      <c r="M19" s="23" t="s">
        <v>465</v>
      </c>
      <c r="N19" s="23" t="s">
        <v>451</v>
      </c>
      <c r="O19" s="24">
        <v>7575540</v>
      </c>
      <c r="P19" s="23">
        <v>7575540</v>
      </c>
      <c r="Q19" s="23">
        <v>0</v>
      </c>
      <c r="R19" s="23" t="s">
        <v>452</v>
      </c>
      <c r="S19" s="25">
        <v>7575540</v>
      </c>
      <c r="T19" s="12" t="str">
        <f t="shared" si="0"/>
        <v>85171500;42262100</v>
      </c>
    </row>
    <row r="20" spans="1:20" x14ac:dyDescent="0.25">
      <c r="A20" s="18" t="s">
        <v>125</v>
      </c>
      <c r="B20" s="19" t="s">
        <v>29</v>
      </c>
      <c r="C20" s="19" t="s">
        <v>89</v>
      </c>
      <c r="D20" s="19" t="s">
        <v>463</v>
      </c>
      <c r="E20" s="19" t="s">
        <v>464</v>
      </c>
      <c r="F20" s="19">
        <v>2111502</v>
      </c>
      <c r="G20" s="37">
        <v>157028000</v>
      </c>
      <c r="H20" s="19"/>
      <c r="I20" s="19"/>
      <c r="J20" s="19">
        <v>0.19</v>
      </c>
      <c r="K20" s="20">
        <v>131956302.5210084</v>
      </c>
      <c r="L20" s="20">
        <v>25071697.478991598</v>
      </c>
      <c r="M20" s="19" t="s">
        <v>455</v>
      </c>
      <c r="N20" s="19" t="s">
        <v>451</v>
      </c>
      <c r="O20" s="20">
        <v>157028000</v>
      </c>
      <c r="P20" s="19">
        <v>157028000</v>
      </c>
      <c r="Q20" s="19">
        <v>-57028000</v>
      </c>
      <c r="R20" s="19" t="s">
        <v>452</v>
      </c>
      <c r="S20" s="21">
        <v>100000000</v>
      </c>
      <c r="T20" s="12" t="str">
        <f t="shared" si="0"/>
        <v>60103704</v>
      </c>
    </row>
    <row r="21" spans="1:20" x14ac:dyDescent="0.25">
      <c r="A21" s="22" t="s">
        <v>125</v>
      </c>
      <c r="B21" s="23" t="s">
        <v>29</v>
      </c>
      <c r="C21" s="23" t="s">
        <v>91</v>
      </c>
      <c r="D21" s="23" t="s">
        <v>463</v>
      </c>
      <c r="E21" s="23" t="s">
        <v>464</v>
      </c>
      <c r="F21" s="23">
        <v>2111502</v>
      </c>
      <c r="G21" s="38">
        <v>61325800</v>
      </c>
      <c r="H21" s="23"/>
      <c r="I21" s="23"/>
      <c r="J21" s="23">
        <v>0</v>
      </c>
      <c r="K21" s="24">
        <v>61325800</v>
      </c>
      <c r="L21" s="24">
        <v>0</v>
      </c>
      <c r="M21" s="23" t="s">
        <v>465</v>
      </c>
      <c r="N21" s="23" t="s">
        <v>451</v>
      </c>
      <c r="O21" s="24">
        <v>61325800</v>
      </c>
      <c r="P21" s="23">
        <v>61325800</v>
      </c>
      <c r="Q21" s="23">
        <v>0</v>
      </c>
      <c r="R21" s="23" t="s">
        <v>452</v>
      </c>
      <c r="S21" s="25">
        <v>61325800</v>
      </c>
      <c r="T21" s="12" t="str">
        <f t="shared" si="0"/>
        <v>93141506</v>
      </c>
    </row>
    <row r="22" spans="1:20" x14ac:dyDescent="0.25">
      <c r="A22" s="18" t="s">
        <v>125</v>
      </c>
      <c r="B22" s="19" t="s">
        <v>29</v>
      </c>
      <c r="C22" s="19" t="s">
        <v>49</v>
      </c>
      <c r="D22" s="19" t="s">
        <v>453</v>
      </c>
      <c r="E22" s="19" t="s">
        <v>454</v>
      </c>
      <c r="F22" s="19">
        <v>2111502</v>
      </c>
      <c r="G22" s="37">
        <v>3183000</v>
      </c>
      <c r="H22" s="19"/>
      <c r="I22" s="19"/>
      <c r="J22" s="19">
        <v>0.19</v>
      </c>
      <c r="K22" s="20">
        <v>2674789.9159663869</v>
      </c>
      <c r="L22" s="20">
        <v>508210.0840336135</v>
      </c>
      <c r="M22" s="19" t="s">
        <v>455</v>
      </c>
      <c r="N22" s="19" t="s">
        <v>451</v>
      </c>
      <c r="O22" s="20">
        <v>3183000</v>
      </c>
      <c r="P22" s="19">
        <v>3183000</v>
      </c>
      <c r="Q22" s="19">
        <v>0</v>
      </c>
      <c r="R22" s="19" t="s">
        <v>452</v>
      </c>
      <c r="S22" s="21">
        <v>3183000.0000000005</v>
      </c>
      <c r="T22" s="12" t="str">
        <f t="shared" si="0"/>
        <v>84111603</v>
      </c>
    </row>
    <row r="23" spans="1:20" x14ac:dyDescent="0.25">
      <c r="A23" s="22" t="s">
        <v>125</v>
      </c>
      <c r="B23" s="23" t="s">
        <v>29</v>
      </c>
      <c r="C23" s="23" t="s">
        <v>43</v>
      </c>
      <c r="D23" s="23" t="s">
        <v>453</v>
      </c>
      <c r="E23" s="23" t="s">
        <v>454</v>
      </c>
      <c r="F23" s="23">
        <v>2111502</v>
      </c>
      <c r="G23" s="38">
        <v>1527840</v>
      </c>
      <c r="H23" s="23"/>
      <c r="I23" s="23"/>
      <c r="J23" s="23">
        <v>0.19</v>
      </c>
      <c r="K23" s="24">
        <v>1283899.1596638656</v>
      </c>
      <c r="L23" s="24">
        <v>243940.84033613445</v>
      </c>
      <c r="M23" s="23" t="s">
        <v>455</v>
      </c>
      <c r="N23" s="23" t="s">
        <v>451</v>
      </c>
      <c r="O23" s="24">
        <v>1527840</v>
      </c>
      <c r="P23" s="23">
        <v>1527840</v>
      </c>
      <c r="Q23" s="23">
        <v>0</v>
      </c>
      <c r="R23" s="23" t="s">
        <v>452</v>
      </c>
      <c r="S23" s="25">
        <v>1527840</v>
      </c>
      <c r="T23" s="12" t="str">
        <f t="shared" si="0"/>
        <v>84111600</v>
      </c>
    </row>
    <row r="24" spans="1:20" x14ac:dyDescent="0.25">
      <c r="A24" s="18" t="s">
        <v>125</v>
      </c>
      <c r="B24" s="19" t="s">
        <v>29</v>
      </c>
      <c r="C24" s="19" t="s">
        <v>51</v>
      </c>
      <c r="D24" s="19" t="s">
        <v>453</v>
      </c>
      <c r="E24" s="19" t="s">
        <v>454</v>
      </c>
      <c r="F24" s="19">
        <v>2111502</v>
      </c>
      <c r="G24" s="37">
        <v>2122000</v>
      </c>
      <c r="H24" s="19"/>
      <c r="I24" s="19"/>
      <c r="J24" s="19">
        <v>0.19</v>
      </c>
      <c r="K24" s="20">
        <v>1783193.2773109244</v>
      </c>
      <c r="L24" s="20">
        <v>338806.72268907563</v>
      </c>
      <c r="M24" s="19" t="s">
        <v>455</v>
      </c>
      <c r="N24" s="19" t="s">
        <v>451</v>
      </c>
      <c r="O24" s="20">
        <v>2122000</v>
      </c>
      <c r="P24" s="19">
        <v>2122000</v>
      </c>
      <c r="Q24" s="19">
        <v>-2122000</v>
      </c>
      <c r="R24" s="19" t="s">
        <v>452</v>
      </c>
      <c r="S24" s="21">
        <v>0</v>
      </c>
      <c r="T24" s="12" t="str">
        <f t="shared" si="0"/>
        <v>42172200</v>
      </c>
    </row>
    <row r="25" spans="1:20" x14ac:dyDescent="0.25">
      <c r="A25" s="22" t="s">
        <v>125</v>
      </c>
      <c r="B25" s="23" t="s">
        <v>29</v>
      </c>
      <c r="C25" s="23" t="s">
        <v>312</v>
      </c>
      <c r="D25" s="23" t="s">
        <v>453</v>
      </c>
      <c r="E25" s="23" t="s">
        <v>454</v>
      </c>
      <c r="F25" s="23">
        <v>2111502</v>
      </c>
      <c r="G25" s="38">
        <v>1061000</v>
      </c>
      <c r="H25" s="23"/>
      <c r="I25" s="23"/>
      <c r="J25" s="23">
        <v>0.19</v>
      </c>
      <c r="K25" s="24">
        <v>891596.63865546219</v>
      </c>
      <c r="L25" s="24">
        <v>169403.36134453781</v>
      </c>
      <c r="M25" s="23" t="s">
        <v>455</v>
      </c>
      <c r="N25" s="23" t="s">
        <v>451</v>
      </c>
      <c r="O25" s="24">
        <v>1061000</v>
      </c>
      <c r="P25" s="23">
        <v>1061000</v>
      </c>
      <c r="Q25" s="23">
        <v>-1061000</v>
      </c>
      <c r="R25" s="23" t="s">
        <v>452</v>
      </c>
      <c r="S25" s="25">
        <v>0</v>
      </c>
      <c r="T25" s="12" t="str">
        <f t="shared" si="0"/>
        <v>81141801</v>
      </c>
    </row>
    <row r="26" spans="1:20" x14ac:dyDescent="0.25">
      <c r="A26" s="18" t="s">
        <v>125</v>
      </c>
      <c r="B26" s="19" t="s">
        <v>29</v>
      </c>
      <c r="C26" s="19" t="s">
        <v>32</v>
      </c>
      <c r="D26" s="19" t="s">
        <v>453</v>
      </c>
      <c r="E26" s="19" t="s">
        <v>454</v>
      </c>
      <c r="F26" s="19">
        <v>2111502</v>
      </c>
      <c r="G26" s="37">
        <v>3787770</v>
      </c>
      <c r="H26" s="19"/>
      <c r="I26" s="19"/>
      <c r="J26" s="19">
        <v>0.19</v>
      </c>
      <c r="K26" s="20">
        <v>3183000</v>
      </c>
      <c r="L26" s="20">
        <v>604770</v>
      </c>
      <c r="M26" s="19" t="s">
        <v>455</v>
      </c>
      <c r="N26" s="19" t="s">
        <v>451</v>
      </c>
      <c r="O26" s="20">
        <v>3787770</v>
      </c>
      <c r="P26" s="19">
        <v>3787770</v>
      </c>
      <c r="Q26" s="19">
        <v>0</v>
      </c>
      <c r="R26" s="19" t="s">
        <v>452</v>
      </c>
      <c r="S26" s="21">
        <v>3787770</v>
      </c>
      <c r="T26" s="12" t="str">
        <f t="shared" si="0"/>
        <v>84111600</v>
      </c>
    </row>
    <row r="27" spans="1:20" x14ac:dyDescent="0.25">
      <c r="A27" s="22" t="s">
        <v>125</v>
      </c>
      <c r="B27" s="23" t="s">
        <v>29</v>
      </c>
      <c r="C27" s="23" t="s">
        <v>27</v>
      </c>
      <c r="D27" s="23" t="s">
        <v>453</v>
      </c>
      <c r="E27" s="23" t="s">
        <v>454</v>
      </c>
      <c r="F27" s="23">
        <v>2111502</v>
      </c>
      <c r="G27" s="38">
        <v>25251800</v>
      </c>
      <c r="H27" s="23"/>
      <c r="I27" s="23"/>
      <c r="J27" s="23">
        <v>0.19</v>
      </c>
      <c r="K27" s="24">
        <v>21220000</v>
      </c>
      <c r="L27" s="24">
        <v>4031800</v>
      </c>
      <c r="M27" s="23" t="s">
        <v>465</v>
      </c>
      <c r="N27" s="23" t="s">
        <v>451</v>
      </c>
      <c r="O27" s="24">
        <v>25251800</v>
      </c>
      <c r="P27" s="23">
        <v>25251800</v>
      </c>
      <c r="Q27" s="23">
        <v>0</v>
      </c>
      <c r="R27" s="23" t="s">
        <v>452</v>
      </c>
      <c r="S27" s="25">
        <v>25251800</v>
      </c>
      <c r="T27" s="12" t="str">
        <f t="shared" si="0"/>
        <v>85122201;84111600;90151802</v>
      </c>
    </row>
    <row r="28" spans="1:20" x14ac:dyDescent="0.25">
      <c r="A28" s="18" t="s">
        <v>125</v>
      </c>
      <c r="B28" s="19" t="s">
        <v>29</v>
      </c>
      <c r="C28" s="19" t="s">
        <v>87</v>
      </c>
      <c r="D28" s="19" t="s">
        <v>453</v>
      </c>
      <c r="E28" s="19" t="s">
        <v>454</v>
      </c>
      <c r="F28" s="19">
        <v>2111502</v>
      </c>
      <c r="G28" s="37">
        <v>23800000</v>
      </c>
      <c r="H28" s="19"/>
      <c r="I28" s="19"/>
      <c r="J28" s="19">
        <v>0.19</v>
      </c>
      <c r="K28" s="20">
        <v>20000000</v>
      </c>
      <c r="L28" s="20">
        <v>3800000</v>
      </c>
      <c r="M28" s="19" t="s">
        <v>455</v>
      </c>
      <c r="N28" s="19" t="s">
        <v>451</v>
      </c>
      <c r="O28" s="20">
        <v>37877700</v>
      </c>
      <c r="P28" s="19">
        <v>37877700</v>
      </c>
      <c r="Q28" s="19">
        <v>-17877700</v>
      </c>
      <c r="R28" s="19" t="s">
        <v>452</v>
      </c>
      <c r="S28" s="21">
        <v>5922300</v>
      </c>
      <c r="T28" s="12" t="str">
        <f t="shared" si="0"/>
        <v>86132001</v>
      </c>
    </row>
    <row r="29" spans="1:20" x14ac:dyDescent="0.25">
      <c r="A29" s="22" t="s">
        <v>125</v>
      </c>
      <c r="B29" s="23" t="s">
        <v>29</v>
      </c>
      <c r="C29" s="23" t="s">
        <v>313</v>
      </c>
      <c r="D29" s="23" t="s">
        <v>453</v>
      </c>
      <c r="E29" s="23" t="s">
        <v>454</v>
      </c>
      <c r="F29" s="23">
        <v>2111502</v>
      </c>
      <c r="G29" s="38">
        <v>25251800</v>
      </c>
      <c r="H29" s="23"/>
      <c r="I29" s="23"/>
      <c r="J29" s="23">
        <v>0.19</v>
      </c>
      <c r="K29" s="24">
        <v>21220000</v>
      </c>
      <c r="L29" s="24">
        <v>4031800</v>
      </c>
      <c r="M29" s="23" t="s">
        <v>455</v>
      </c>
      <c r="N29" s="23" t="s">
        <v>451</v>
      </c>
      <c r="O29" s="24">
        <v>25251800</v>
      </c>
      <c r="P29" s="23">
        <v>25251800</v>
      </c>
      <c r="Q29" s="23">
        <v>-15000000</v>
      </c>
      <c r="R29" s="23" t="s">
        <v>452</v>
      </c>
      <c r="S29" s="25">
        <v>10251800</v>
      </c>
      <c r="T29" s="12" t="str">
        <f t="shared" si="0"/>
        <v>86101705</v>
      </c>
    </row>
    <row r="30" spans="1:20" x14ac:dyDescent="0.25">
      <c r="A30" s="18" t="s">
        <v>125</v>
      </c>
      <c r="B30" s="19" t="s">
        <v>29</v>
      </c>
      <c r="C30" s="19" t="s">
        <v>44</v>
      </c>
      <c r="D30" s="19" t="s">
        <v>453</v>
      </c>
      <c r="E30" s="19" t="s">
        <v>454</v>
      </c>
      <c r="F30" s="19">
        <v>2111502</v>
      </c>
      <c r="G30" s="37">
        <v>7427000</v>
      </c>
      <c r="H30" s="19"/>
      <c r="I30" s="19"/>
      <c r="J30" s="19">
        <v>0.19</v>
      </c>
      <c r="K30" s="20">
        <v>6241176.4705882352</v>
      </c>
      <c r="L30" s="20">
        <v>1185823.5294117646</v>
      </c>
      <c r="M30" s="19" t="s">
        <v>455</v>
      </c>
      <c r="N30" s="19" t="s">
        <v>451</v>
      </c>
      <c r="O30" s="20">
        <v>7427000</v>
      </c>
      <c r="P30" s="19">
        <v>7427000</v>
      </c>
      <c r="Q30" s="19">
        <v>0</v>
      </c>
      <c r="R30" s="19" t="s">
        <v>452</v>
      </c>
      <c r="S30" s="21">
        <v>7427000</v>
      </c>
      <c r="T30" s="12" t="str">
        <f t="shared" si="0"/>
        <v>84111600</v>
      </c>
    </row>
    <row r="31" spans="1:20" x14ac:dyDescent="0.25">
      <c r="A31" s="22" t="s">
        <v>125</v>
      </c>
      <c r="B31" s="23" t="s">
        <v>29</v>
      </c>
      <c r="C31" s="23" t="s">
        <v>33</v>
      </c>
      <c r="D31" s="23" t="s">
        <v>453</v>
      </c>
      <c r="E31" s="23" t="s">
        <v>454</v>
      </c>
      <c r="F31" s="23">
        <v>2111502</v>
      </c>
      <c r="G31" s="38">
        <v>37877700</v>
      </c>
      <c r="H31" s="23"/>
      <c r="I31" s="23"/>
      <c r="J31" s="23">
        <v>0.19</v>
      </c>
      <c r="K31" s="24">
        <v>31830000</v>
      </c>
      <c r="L31" s="24">
        <v>6047700</v>
      </c>
      <c r="M31" s="23" t="s">
        <v>455</v>
      </c>
      <c r="N31" s="23" t="s">
        <v>451</v>
      </c>
      <c r="O31" s="24">
        <v>37877700</v>
      </c>
      <c r="P31" s="23">
        <v>37877700</v>
      </c>
      <c r="Q31" s="23">
        <v>0</v>
      </c>
      <c r="R31" s="23" t="s">
        <v>452</v>
      </c>
      <c r="S31" s="25">
        <v>37877700</v>
      </c>
      <c r="T31" s="12" t="str">
        <f t="shared" si="0"/>
        <v>84111600</v>
      </c>
    </row>
    <row r="32" spans="1:20" x14ac:dyDescent="0.25">
      <c r="A32" s="18" t="s">
        <v>125</v>
      </c>
      <c r="B32" s="19" t="s">
        <v>29</v>
      </c>
      <c r="C32" s="19" t="s">
        <v>306</v>
      </c>
      <c r="D32" s="19" t="s">
        <v>453</v>
      </c>
      <c r="E32" s="19" t="s">
        <v>454</v>
      </c>
      <c r="F32" s="19">
        <v>2111502</v>
      </c>
      <c r="G32" s="37">
        <v>1641367</v>
      </c>
      <c r="H32" s="19"/>
      <c r="I32" s="19"/>
      <c r="J32" s="19">
        <v>0.19</v>
      </c>
      <c r="K32" s="20">
        <v>1379300</v>
      </c>
      <c r="L32" s="20">
        <v>262067</v>
      </c>
      <c r="M32" s="19" t="s">
        <v>455</v>
      </c>
      <c r="N32" s="19" t="s">
        <v>451</v>
      </c>
      <c r="O32" s="20">
        <v>1641367</v>
      </c>
      <c r="P32" s="19">
        <v>1641367</v>
      </c>
      <c r="Q32" s="19">
        <v>0</v>
      </c>
      <c r="R32" s="19" t="s">
        <v>452</v>
      </c>
      <c r="S32" s="21">
        <v>1641367</v>
      </c>
      <c r="T32" s="12" t="str">
        <f t="shared" si="0"/>
        <v>85122201</v>
      </c>
    </row>
    <row r="33" spans="1:20" x14ac:dyDescent="0.25">
      <c r="A33" s="22" t="s">
        <v>125</v>
      </c>
      <c r="B33" s="23" t="s">
        <v>29</v>
      </c>
      <c r="C33" s="23" t="s">
        <v>305</v>
      </c>
      <c r="D33" s="23" t="s">
        <v>453</v>
      </c>
      <c r="E33" s="23" t="s">
        <v>454</v>
      </c>
      <c r="F33" s="23">
        <v>2111502</v>
      </c>
      <c r="G33" s="38">
        <v>3156475</v>
      </c>
      <c r="H33" s="23"/>
      <c r="I33" s="23"/>
      <c r="J33" s="23">
        <v>0.19</v>
      </c>
      <c r="K33" s="24">
        <v>2652500</v>
      </c>
      <c r="L33" s="24">
        <v>503975</v>
      </c>
      <c r="M33" s="23" t="s">
        <v>455</v>
      </c>
      <c r="N33" s="23" t="s">
        <v>451</v>
      </c>
      <c r="O33" s="24">
        <v>3156475</v>
      </c>
      <c r="P33" s="23">
        <v>3156475</v>
      </c>
      <c r="Q33" s="23">
        <v>0</v>
      </c>
      <c r="R33" s="23" t="s">
        <v>452</v>
      </c>
      <c r="S33" s="25">
        <v>3156475</v>
      </c>
      <c r="T33" s="12" t="str">
        <f t="shared" si="0"/>
        <v>85122201</v>
      </c>
    </row>
    <row r="34" spans="1:20" x14ac:dyDescent="0.25">
      <c r="A34" s="18" t="s">
        <v>125</v>
      </c>
      <c r="B34" s="19" t="s">
        <v>29</v>
      </c>
      <c r="C34" s="19" t="s">
        <v>47</v>
      </c>
      <c r="D34" s="19" t="s">
        <v>467</v>
      </c>
      <c r="E34" s="19" t="s">
        <v>468</v>
      </c>
      <c r="F34" s="19">
        <v>2111502</v>
      </c>
      <c r="G34" s="37">
        <v>10610000</v>
      </c>
      <c r="H34" s="19"/>
      <c r="I34" s="19"/>
      <c r="J34" s="19">
        <v>0.19</v>
      </c>
      <c r="K34" s="20">
        <v>8915966.386554623</v>
      </c>
      <c r="L34" s="20">
        <v>1694033.6134453784</v>
      </c>
      <c r="M34" s="19" t="s">
        <v>465</v>
      </c>
      <c r="N34" s="19" t="s">
        <v>451</v>
      </c>
      <c r="O34" s="20">
        <v>10610000</v>
      </c>
      <c r="P34" s="19">
        <v>10610000</v>
      </c>
      <c r="Q34" s="19">
        <v>0</v>
      </c>
      <c r="R34" s="19" t="s">
        <v>452</v>
      </c>
      <c r="S34" s="21">
        <v>10610000.000000002</v>
      </c>
      <c r="T34" s="12" t="str">
        <f t="shared" si="0"/>
        <v>46181600</v>
      </c>
    </row>
    <row r="35" spans="1:20" x14ac:dyDescent="0.25">
      <c r="A35" s="22" t="s">
        <v>125</v>
      </c>
      <c r="B35" s="23" t="s">
        <v>29</v>
      </c>
      <c r="C35" s="23" t="s">
        <v>45</v>
      </c>
      <c r="D35" s="23" t="s">
        <v>467</v>
      </c>
      <c r="E35" s="23" t="s">
        <v>468</v>
      </c>
      <c r="F35" s="23">
        <v>2111502</v>
      </c>
      <c r="G35" s="38">
        <v>4774500</v>
      </c>
      <c r="H35" s="23"/>
      <c r="I35" s="23"/>
      <c r="J35" s="23">
        <v>0.19</v>
      </c>
      <c r="K35" s="24">
        <v>4012184.8739495799</v>
      </c>
      <c r="L35" s="24">
        <v>762315.12605042022</v>
      </c>
      <c r="M35" s="23" t="s">
        <v>465</v>
      </c>
      <c r="N35" s="23" t="s">
        <v>451</v>
      </c>
      <c r="O35" s="24">
        <v>4774500</v>
      </c>
      <c r="P35" s="23">
        <v>4774500</v>
      </c>
      <c r="Q35" s="23">
        <v>0</v>
      </c>
      <c r="R35" s="23" t="s">
        <v>452</v>
      </c>
      <c r="S35" s="25">
        <v>4774500</v>
      </c>
      <c r="T35" s="12" t="str">
        <f t="shared" si="0"/>
        <v>49201512;24141500</v>
      </c>
    </row>
    <row r="36" spans="1:20" x14ac:dyDescent="0.25">
      <c r="A36" s="18" t="s">
        <v>125</v>
      </c>
      <c r="B36" s="19" t="s">
        <v>29</v>
      </c>
      <c r="C36" s="19" t="s">
        <v>42</v>
      </c>
      <c r="D36" s="19" t="s">
        <v>467</v>
      </c>
      <c r="E36" s="19" t="s">
        <v>468</v>
      </c>
      <c r="F36" s="19">
        <v>2111502</v>
      </c>
      <c r="G36" s="37">
        <v>4950741.6489999993</v>
      </c>
      <c r="H36" s="19"/>
      <c r="I36" s="19"/>
      <c r="J36" s="19">
        <v>0.19</v>
      </c>
      <c r="K36" s="20">
        <v>4160287.0999999996</v>
      </c>
      <c r="L36" s="20">
        <v>790454.54899999988</v>
      </c>
      <c r="M36" s="19" t="s">
        <v>465</v>
      </c>
      <c r="N36" s="19" t="s">
        <v>451</v>
      </c>
      <c r="O36" s="20">
        <v>4950741.6489999993</v>
      </c>
      <c r="P36" s="19">
        <v>4950741.6489999993</v>
      </c>
      <c r="Q36" s="19">
        <v>0</v>
      </c>
      <c r="R36" s="19" t="s">
        <v>452</v>
      </c>
      <c r="S36" s="21">
        <v>4950741.6489999993</v>
      </c>
      <c r="T36" s="12" t="str">
        <f t="shared" si="0"/>
        <v>80111707</v>
      </c>
    </row>
    <row r="37" spans="1:20" x14ac:dyDescent="0.25">
      <c r="A37" s="22" t="s">
        <v>125</v>
      </c>
      <c r="B37" s="23" t="s">
        <v>29</v>
      </c>
      <c r="C37" s="23" t="s">
        <v>40</v>
      </c>
      <c r="D37" s="23" t="s">
        <v>467</v>
      </c>
      <c r="E37" s="23" t="s">
        <v>468</v>
      </c>
      <c r="F37" s="23">
        <v>2111502</v>
      </c>
      <c r="G37" s="38">
        <v>1362208.351</v>
      </c>
      <c r="H37" s="23"/>
      <c r="I37" s="23"/>
      <c r="J37" s="23">
        <v>0.19</v>
      </c>
      <c r="K37" s="24">
        <v>1144712.9000000001</v>
      </c>
      <c r="L37" s="24">
        <v>217495.45100000003</v>
      </c>
      <c r="M37" s="23" t="s">
        <v>465</v>
      </c>
      <c r="N37" s="23" t="s">
        <v>451</v>
      </c>
      <c r="O37" s="24">
        <v>1362208.351</v>
      </c>
      <c r="P37" s="23">
        <v>1362208.351</v>
      </c>
      <c r="Q37" s="23">
        <v>0</v>
      </c>
      <c r="R37" s="23" t="s">
        <v>452</v>
      </c>
      <c r="S37" s="25">
        <v>1362208.3510000003</v>
      </c>
      <c r="T37" s="12" t="str">
        <f t="shared" si="0"/>
        <v>80111707</v>
      </c>
    </row>
    <row r="38" spans="1:20" x14ac:dyDescent="0.25">
      <c r="A38" s="18" t="s">
        <v>125</v>
      </c>
      <c r="B38" s="19" t="s">
        <v>29</v>
      </c>
      <c r="C38" s="19" t="s">
        <v>307</v>
      </c>
      <c r="D38" s="19" t="s">
        <v>467</v>
      </c>
      <c r="E38" s="19" t="s">
        <v>468</v>
      </c>
      <c r="F38" s="19">
        <v>2111502</v>
      </c>
      <c r="G38" s="37">
        <v>31564750</v>
      </c>
      <c r="H38" s="19"/>
      <c r="I38" s="19"/>
      <c r="J38" s="19">
        <v>0.19</v>
      </c>
      <c r="K38" s="20">
        <v>26525000</v>
      </c>
      <c r="L38" s="20">
        <v>5039750</v>
      </c>
      <c r="M38" s="19" t="s">
        <v>465</v>
      </c>
      <c r="N38" s="19" t="s">
        <v>451</v>
      </c>
      <c r="O38" s="20">
        <v>31564750</v>
      </c>
      <c r="P38" s="19">
        <v>31564750</v>
      </c>
      <c r="Q38" s="19">
        <v>0</v>
      </c>
      <c r="R38" s="19" t="s">
        <v>452</v>
      </c>
      <c r="S38" s="21">
        <v>31564750</v>
      </c>
      <c r="T38" s="12" t="str">
        <f t="shared" si="0"/>
        <v>80111707</v>
      </c>
    </row>
    <row r="39" spans="1:20" x14ac:dyDescent="0.25">
      <c r="A39" s="22" t="s">
        <v>125</v>
      </c>
      <c r="B39" s="23" t="s">
        <v>29</v>
      </c>
      <c r="C39" s="23" t="s">
        <v>310</v>
      </c>
      <c r="D39" s="23" t="s">
        <v>467</v>
      </c>
      <c r="E39" s="23" t="s">
        <v>468</v>
      </c>
      <c r="F39" s="23">
        <v>2111502</v>
      </c>
      <c r="G39" s="38">
        <v>3787770</v>
      </c>
      <c r="H39" s="23"/>
      <c r="I39" s="23"/>
      <c r="J39" s="23">
        <v>0.19</v>
      </c>
      <c r="K39" s="24">
        <v>3183000</v>
      </c>
      <c r="L39" s="24">
        <v>604770</v>
      </c>
      <c r="M39" s="23" t="s">
        <v>465</v>
      </c>
      <c r="N39" s="23" t="s">
        <v>451</v>
      </c>
      <c r="O39" s="24">
        <v>3787770</v>
      </c>
      <c r="P39" s="23">
        <v>3787770</v>
      </c>
      <c r="Q39" s="23">
        <v>0</v>
      </c>
      <c r="R39" s="23" t="s">
        <v>466</v>
      </c>
      <c r="S39" s="25">
        <v>3787770</v>
      </c>
      <c r="T39" s="12" t="str">
        <f t="shared" si="0"/>
        <v>80111707</v>
      </c>
    </row>
    <row r="40" spans="1:20" x14ac:dyDescent="0.25">
      <c r="A40" s="18" t="s">
        <v>125</v>
      </c>
      <c r="B40" s="19" t="s">
        <v>29</v>
      </c>
      <c r="C40" s="19" t="s">
        <v>41</v>
      </c>
      <c r="D40" s="19" t="s">
        <v>467</v>
      </c>
      <c r="E40" s="19" t="s">
        <v>468</v>
      </c>
      <c r="F40" s="19">
        <v>2111502</v>
      </c>
      <c r="G40" s="37">
        <v>5305000</v>
      </c>
      <c r="H40" s="19"/>
      <c r="I40" s="19"/>
      <c r="J40" s="19">
        <v>0.19</v>
      </c>
      <c r="K40" s="20">
        <v>4457983.1932773115</v>
      </c>
      <c r="L40" s="20">
        <v>847016.80672268919</v>
      </c>
      <c r="M40" s="19" t="s">
        <v>465</v>
      </c>
      <c r="N40" s="19" t="s">
        <v>451</v>
      </c>
      <c r="O40" s="20">
        <v>5305000</v>
      </c>
      <c r="P40" s="19">
        <v>5305000</v>
      </c>
      <c r="Q40" s="19">
        <v>0</v>
      </c>
      <c r="R40" s="19" t="s">
        <v>452</v>
      </c>
      <c r="S40" s="21">
        <v>5305000.0000000009</v>
      </c>
      <c r="T40" s="12" t="str">
        <f t="shared" si="0"/>
        <v>42172001</v>
      </c>
    </row>
    <row r="41" spans="1:20" x14ac:dyDescent="0.25">
      <c r="A41" s="22" t="s">
        <v>125</v>
      </c>
      <c r="B41" s="23" t="s">
        <v>29</v>
      </c>
      <c r="C41" s="23" t="s">
        <v>37</v>
      </c>
      <c r="D41" s="23" t="s">
        <v>467</v>
      </c>
      <c r="E41" s="23" t="s">
        <v>468</v>
      </c>
      <c r="F41" s="23">
        <v>2111502</v>
      </c>
      <c r="G41" s="38">
        <v>12625900</v>
      </c>
      <c r="H41" s="23"/>
      <c r="I41" s="23"/>
      <c r="J41" s="23">
        <v>0.19</v>
      </c>
      <c r="K41" s="24">
        <v>10610000</v>
      </c>
      <c r="L41" s="24">
        <v>2015900</v>
      </c>
      <c r="M41" s="23" t="s">
        <v>465</v>
      </c>
      <c r="N41" s="23" t="s">
        <v>451</v>
      </c>
      <c r="O41" s="24">
        <v>12625900</v>
      </c>
      <c r="P41" s="23">
        <v>12625900</v>
      </c>
      <c r="Q41" s="23">
        <v>0</v>
      </c>
      <c r="R41" s="23" t="s">
        <v>452</v>
      </c>
      <c r="S41" s="25">
        <v>12625900</v>
      </c>
      <c r="T41" s="12" t="str">
        <f t="shared" si="0"/>
        <v>46182300</v>
      </c>
    </row>
    <row r="42" spans="1:20" x14ac:dyDescent="0.25">
      <c r="A42" s="18" t="s">
        <v>125</v>
      </c>
      <c r="B42" s="19" t="s">
        <v>29</v>
      </c>
      <c r="C42" s="19" t="s">
        <v>46</v>
      </c>
      <c r="D42" s="19" t="s">
        <v>467</v>
      </c>
      <c r="E42" s="19" t="s">
        <v>468</v>
      </c>
      <c r="F42" s="19">
        <v>2111502</v>
      </c>
      <c r="G42" s="37">
        <v>1061000</v>
      </c>
      <c r="H42" s="19"/>
      <c r="I42" s="19"/>
      <c r="J42" s="19">
        <v>0.19</v>
      </c>
      <c r="K42" s="20">
        <v>891596.63865546219</v>
      </c>
      <c r="L42" s="20">
        <v>169403.36134453781</v>
      </c>
      <c r="M42" s="19" t="s">
        <v>465</v>
      </c>
      <c r="N42" s="19" t="s">
        <v>451</v>
      </c>
      <c r="O42" s="20">
        <v>1061000</v>
      </c>
      <c r="P42" s="19">
        <v>1061000</v>
      </c>
      <c r="Q42" s="19">
        <v>0</v>
      </c>
      <c r="R42" s="19" t="s">
        <v>466</v>
      </c>
      <c r="S42" s="21">
        <v>1061000</v>
      </c>
      <c r="T42" s="12" t="str">
        <f t="shared" si="0"/>
        <v>49201512;24141500</v>
      </c>
    </row>
    <row r="43" spans="1:20" x14ac:dyDescent="0.25">
      <c r="A43" s="22" t="s">
        <v>125</v>
      </c>
      <c r="B43" s="23" t="s">
        <v>29</v>
      </c>
      <c r="C43" s="23" t="s">
        <v>39</v>
      </c>
      <c r="D43" s="23" t="s">
        <v>467</v>
      </c>
      <c r="E43" s="23" t="s">
        <v>468</v>
      </c>
      <c r="F43" s="23">
        <v>2111502</v>
      </c>
      <c r="G43" s="38">
        <v>25251800</v>
      </c>
      <c r="H43" s="23"/>
      <c r="I43" s="23"/>
      <c r="J43" s="23">
        <v>0.19</v>
      </c>
      <c r="K43" s="24">
        <v>21220000</v>
      </c>
      <c r="L43" s="24">
        <v>4031800</v>
      </c>
      <c r="M43" s="23" t="s">
        <v>465</v>
      </c>
      <c r="N43" s="23" t="s">
        <v>451</v>
      </c>
      <c r="O43" s="24">
        <v>25251800</v>
      </c>
      <c r="P43" s="23">
        <v>25251800</v>
      </c>
      <c r="Q43" s="23">
        <v>0</v>
      </c>
      <c r="R43" s="23" t="s">
        <v>452</v>
      </c>
      <c r="S43" s="25">
        <v>25251800</v>
      </c>
      <c r="T43" s="12" t="str">
        <f t="shared" si="0"/>
        <v>80111707</v>
      </c>
    </row>
    <row r="44" spans="1:20" x14ac:dyDescent="0.25">
      <c r="A44" s="18" t="s">
        <v>125</v>
      </c>
      <c r="B44" s="19" t="s">
        <v>29</v>
      </c>
      <c r="C44" s="19" t="s">
        <v>325</v>
      </c>
      <c r="D44" s="19" t="s">
        <v>392</v>
      </c>
      <c r="E44" s="19" t="s">
        <v>456</v>
      </c>
      <c r="F44" s="19">
        <v>2111502</v>
      </c>
      <c r="G44" s="37">
        <v>2000000</v>
      </c>
      <c r="H44" s="19"/>
      <c r="I44" s="19"/>
      <c r="J44" s="19">
        <v>0</v>
      </c>
      <c r="K44" s="20">
        <v>2000000</v>
      </c>
      <c r="L44" s="20">
        <v>0</v>
      </c>
      <c r="M44" s="19" t="s">
        <v>457</v>
      </c>
      <c r="N44" s="19" t="s">
        <v>451</v>
      </c>
      <c r="O44" s="20">
        <v>3183000</v>
      </c>
      <c r="P44" s="19">
        <v>3183000</v>
      </c>
      <c r="Q44" s="19">
        <v>0</v>
      </c>
      <c r="R44" s="19" t="s">
        <v>452</v>
      </c>
      <c r="S44" s="21">
        <v>2000000</v>
      </c>
      <c r="T44" s="12">
        <f t="shared" si="0"/>
        <v>0</v>
      </c>
    </row>
    <row r="45" spans="1:20" x14ac:dyDescent="0.25">
      <c r="A45" s="22" t="s">
        <v>125</v>
      </c>
      <c r="B45" s="23" t="s">
        <v>29</v>
      </c>
      <c r="C45" s="23" t="s">
        <v>320</v>
      </c>
      <c r="D45" s="23" t="s">
        <v>469</v>
      </c>
      <c r="E45" s="23" t="s">
        <v>470</v>
      </c>
      <c r="F45" s="23">
        <v>2111502</v>
      </c>
      <c r="G45" s="38">
        <v>8488000</v>
      </c>
      <c r="H45" s="23"/>
      <c r="I45" s="23"/>
      <c r="J45" s="23">
        <v>0.19</v>
      </c>
      <c r="K45" s="24">
        <v>7132773.1092436975</v>
      </c>
      <c r="L45" s="24">
        <v>1355226.8907563025</v>
      </c>
      <c r="M45" s="23" t="s">
        <v>471</v>
      </c>
      <c r="N45" s="23" t="s">
        <v>451</v>
      </c>
      <c r="O45" s="24">
        <v>8488000</v>
      </c>
      <c r="P45" s="23">
        <v>8488000</v>
      </c>
      <c r="Q45" s="23">
        <v>-3000000</v>
      </c>
      <c r="R45" s="23" t="s">
        <v>452</v>
      </c>
      <c r="S45" s="25">
        <v>5488000</v>
      </c>
      <c r="T45" s="12" t="str">
        <f t="shared" si="0"/>
        <v>60121007</v>
      </c>
    </row>
    <row r="46" spans="1:20" x14ac:dyDescent="0.25">
      <c r="A46" s="18" t="s">
        <v>125</v>
      </c>
      <c r="B46" s="19" t="s">
        <v>29</v>
      </c>
      <c r="C46" s="19" t="s">
        <v>323</v>
      </c>
      <c r="D46" s="19" t="s">
        <v>472</v>
      </c>
      <c r="E46" s="19" t="s">
        <v>323</v>
      </c>
      <c r="F46" s="19">
        <v>2111502</v>
      </c>
      <c r="G46" s="37">
        <v>19000000000</v>
      </c>
      <c r="H46" s="19"/>
      <c r="I46" s="19" t="s">
        <v>473</v>
      </c>
      <c r="J46" s="19">
        <v>0</v>
      </c>
      <c r="K46" s="20">
        <v>19000000000</v>
      </c>
      <c r="L46" s="20">
        <v>0</v>
      </c>
      <c r="M46" s="19" t="s">
        <v>465</v>
      </c>
      <c r="N46" s="19" t="s">
        <v>451</v>
      </c>
      <c r="O46" s="20">
        <v>17984242803</v>
      </c>
      <c r="P46" s="19">
        <v>17984242803</v>
      </c>
      <c r="Q46" s="19">
        <v>0</v>
      </c>
      <c r="R46" s="19" t="s">
        <v>452</v>
      </c>
      <c r="S46" s="21">
        <v>19000000000</v>
      </c>
      <c r="T46" s="12">
        <f t="shared" si="0"/>
        <v>0</v>
      </c>
    </row>
    <row r="47" spans="1:20" x14ac:dyDescent="0.25">
      <c r="A47" s="22" t="s">
        <v>125</v>
      </c>
      <c r="B47" s="23" t="s">
        <v>29</v>
      </c>
      <c r="C47" s="23" t="s">
        <v>322</v>
      </c>
      <c r="D47" s="23" t="s">
        <v>474</v>
      </c>
      <c r="E47" s="23" t="s">
        <v>475</v>
      </c>
      <c r="F47" s="23">
        <v>2111502</v>
      </c>
      <c r="G47" s="38">
        <v>5305000</v>
      </c>
      <c r="H47" s="23"/>
      <c r="I47" s="23"/>
      <c r="J47" s="23">
        <v>0.19</v>
      </c>
      <c r="K47" s="24">
        <v>4457983.1932773115</v>
      </c>
      <c r="L47" s="24">
        <v>847016.80672268919</v>
      </c>
      <c r="M47" s="23" t="s">
        <v>471</v>
      </c>
      <c r="N47" s="23" t="s">
        <v>451</v>
      </c>
      <c r="O47" s="24">
        <v>5305000</v>
      </c>
      <c r="P47" s="23">
        <v>5305000</v>
      </c>
      <c r="Q47" s="23">
        <v>-1400000</v>
      </c>
      <c r="R47" s="23" t="s">
        <v>466</v>
      </c>
      <c r="S47" s="25">
        <v>3905000.0000000009</v>
      </c>
      <c r="T47" s="12" t="str">
        <f t="shared" si="0"/>
        <v>49101602</v>
      </c>
    </row>
    <row r="48" spans="1:20" x14ac:dyDescent="0.25">
      <c r="A48" s="18" t="s">
        <v>125</v>
      </c>
      <c r="B48" s="19" t="s">
        <v>29</v>
      </c>
      <c r="C48" s="19" t="s">
        <v>35</v>
      </c>
      <c r="D48" s="19" t="s">
        <v>474</v>
      </c>
      <c r="E48" s="19" t="s">
        <v>475</v>
      </c>
      <c r="F48" s="19">
        <v>2111502</v>
      </c>
      <c r="G48" s="37">
        <v>15151080</v>
      </c>
      <c r="H48" s="19"/>
      <c r="I48" s="19"/>
      <c r="J48" s="19">
        <v>0.19</v>
      </c>
      <c r="K48" s="20">
        <v>12732000</v>
      </c>
      <c r="L48" s="20">
        <v>2419080</v>
      </c>
      <c r="M48" s="19" t="s">
        <v>471</v>
      </c>
      <c r="N48" s="19" t="s">
        <v>451</v>
      </c>
      <c r="O48" s="20">
        <v>15151080</v>
      </c>
      <c r="P48" s="19">
        <v>15151080</v>
      </c>
      <c r="Q48" s="19">
        <v>-7000000</v>
      </c>
      <c r="R48" s="19" t="s">
        <v>452</v>
      </c>
      <c r="S48" s="21">
        <v>8151080</v>
      </c>
      <c r="T48" s="12" t="str">
        <f t="shared" si="0"/>
        <v>49101602</v>
      </c>
    </row>
    <row r="49" spans="1:20" x14ac:dyDescent="0.25">
      <c r="A49" s="22" t="s">
        <v>125</v>
      </c>
      <c r="B49" s="23" t="s">
        <v>112</v>
      </c>
      <c r="C49" s="23" t="s">
        <v>111</v>
      </c>
      <c r="D49" s="23" t="s">
        <v>453</v>
      </c>
      <c r="E49" s="23" t="s">
        <v>454</v>
      </c>
      <c r="F49" s="23">
        <v>2111503</v>
      </c>
      <c r="G49" s="38">
        <v>2652500</v>
      </c>
      <c r="H49" s="23"/>
      <c r="I49" s="23"/>
      <c r="J49" s="23">
        <v>0.19</v>
      </c>
      <c r="K49" s="24">
        <v>2228991.5966386558</v>
      </c>
      <c r="L49" s="24">
        <v>423508.40336134459</v>
      </c>
      <c r="M49" s="23" t="s">
        <v>455</v>
      </c>
      <c r="N49" s="23" t="s">
        <v>451</v>
      </c>
      <c r="O49" s="24">
        <v>2652500</v>
      </c>
      <c r="P49" s="23">
        <v>2652500</v>
      </c>
      <c r="Q49" s="23">
        <v>0</v>
      </c>
      <c r="R49" s="23" t="s">
        <v>452</v>
      </c>
      <c r="S49" s="25">
        <v>2652500.0000000005</v>
      </c>
      <c r="T49" s="12" t="str">
        <f t="shared" si="0"/>
        <v>55111500</v>
      </c>
    </row>
    <row r="50" spans="1:20" x14ac:dyDescent="0.25">
      <c r="A50" s="18" t="s">
        <v>125</v>
      </c>
      <c r="B50" s="19" t="s">
        <v>112</v>
      </c>
      <c r="C50" s="19" t="s">
        <v>148</v>
      </c>
      <c r="D50" s="19" t="s">
        <v>453</v>
      </c>
      <c r="E50" s="19" t="s">
        <v>454</v>
      </c>
      <c r="F50" s="19">
        <v>2111503</v>
      </c>
      <c r="G50" s="37">
        <v>122382848.69999999</v>
      </c>
      <c r="H50" s="19"/>
      <c r="I50" s="19"/>
      <c r="J50" s="19">
        <v>0.19</v>
      </c>
      <c r="K50" s="20">
        <v>102842730</v>
      </c>
      <c r="L50" s="20">
        <v>19540118.699999999</v>
      </c>
      <c r="M50" s="19" t="s">
        <v>455</v>
      </c>
      <c r="N50" s="19" t="s">
        <v>451</v>
      </c>
      <c r="O50" s="20">
        <v>122382848.69999999</v>
      </c>
      <c r="P50" s="19">
        <v>122382848.69999999</v>
      </c>
      <c r="Q50" s="19">
        <v>0</v>
      </c>
      <c r="R50" s="19" t="s">
        <v>452</v>
      </c>
      <c r="S50" s="21">
        <v>122382848.7</v>
      </c>
      <c r="T50" s="12" t="str">
        <f t="shared" si="0"/>
        <v>84111802</v>
      </c>
    </row>
    <row r="51" spans="1:20" x14ac:dyDescent="0.25">
      <c r="A51" s="22" t="s">
        <v>125</v>
      </c>
      <c r="B51" s="23" t="s">
        <v>112</v>
      </c>
      <c r="C51" s="23" t="s">
        <v>114</v>
      </c>
      <c r="D51" s="23" t="s">
        <v>453</v>
      </c>
      <c r="E51" s="23" t="s">
        <v>454</v>
      </c>
      <c r="F51" s="23">
        <v>2111503</v>
      </c>
      <c r="G51" s="38">
        <v>2175665.3799999994</v>
      </c>
      <c r="H51" s="23"/>
      <c r="I51" s="23"/>
      <c r="J51" s="23">
        <v>0.19</v>
      </c>
      <c r="K51" s="24">
        <v>1828290.2352941174</v>
      </c>
      <c r="L51" s="24">
        <v>347375.1447058823</v>
      </c>
      <c r="M51" s="23" t="s">
        <v>455</v>
      </c>
      <c r="N51" s="23" t="s">
        <v>451</v>
      </c>
      <c r="O51" s="24">
        <v>2175665.3799999994</v>
      </c>
      <c r="P51" s="23">
        <v>2175665.3799999994</v>
      </c>
      <c r="Q51" s="23">
        <v>0</v>
      </c>
      <c r="R51" s="23" t="s">
        <v>452</v>
      </c>
      <c r="S51" s="25">
        <v>2175665.38</v>
      </c>
      <c r="T51" s="12" t="str">
        <f t="shared" si="0"/>
        <v>93161800</v>
      </c>
    </row>
    <row r="52" spans="1:20" x14ac:dyDescent="0.25">
      <c r="A52" s="18" t="s">
        <v>125</v>
      </c>
      <c r="B52" s="19" t="s">
        <v>112</v>
      </c>
      <c r="C52" s="19" t="s">
        <v>329</v>
      </c>
      <c r="D52" s="19" t="s">
        <v>453</v>
      </c>
      <c r="E52" s="19" t="s">
        <v>454</v>
      </c>
      <c r="F52" s="19">
        <v>2111503</v>
      </c>
      <c r="G52" s="37">
        <v>119000000</v>
      </c>
      <c r="H52" s="19"/>
      <c r="I52" s="19"/>
      <c r="J52" s="19">
        <v>0.19</v>
      </c>
      <c r="K52" s="20">
        <v>100000000</v>
      </c>
      <c r="L52" s="20">
        <v>19000000</v>
      </c>
      <c r="M52" s="19" t="s">
        <v>455</v>
      </c>
      <c r="N52" s="19" t="s">
        <v>451</v>
      </c>
      <c r="O52" s="20">
        <v>122382848.69999999</v>
      </c>
      <c r="P52" s="19">
        <v>122382848.69999999</v>
      </c>
      <c r="Q52" s="19">
        <v>0</v>
      </c>
      <c r="R52" s="19" t="s">
        <v>452</v>
      </c>
      <c r="S52" s="21">
        <v>119000000</v>
      </c>
      <c r="T52" s="12" t="str">
        <f t="shared" si="0"/>
        <v>80111601</v>
      </c>
    </row>
    <row r="53" spans="1:20" x14ac:dyDescent="0.25">
      <c r="A53" s="22" t="s">
        <v>125</v>
      </c>
      <c r="B53" s="23" t="s">
        <v>112</v>
      </c>
      <c r="C53" s="23" t="s">
        <v>326</v>
      </c>
      <c r="D53" s="23" t="s">
        <v>326</v>
      </c>
      <c r="E53" s="23" t="s">
        <v>476</v>
      </c>
      <c r="F53" s="23">
        <v>2111503</v>
      </c>
      <c r="G53" s="38">
        <v>403180000</v>
      </c>
      <c r="H53" s="23"/>
      <c r="I53" s="23"/>
      <c r="J53" s="23">
        <v>0</v>
      </c>
      <c r="K53" s="24">
        <v>403180000</v>
      </c>
      <c r="L53" s="24">
        <v>0</v>
      </c>
      <c r="M53" s="23" t="s">
        <v>460</v>
      </c>
      <c r="N53" s="23" t="s">
        <v>451</v>
      </c>
      <c r="O53" s="24">
        <v>403180000</v>
      </c>
      <c r="P53" s="23">
        <v>403180000</v>
      </c>
      <c r="Q53" s="23">
        <v>0</v>
      </c>
      <c r="R53" s="23" t="s">
        <v>452</v>
      </c>
      <c r="S53" s="25">
        <v>403180000</v>
      </c>
      <c r="T53" s="12">
        <f t="shared" si="0"/>
        <v>0</v>
      </c>
    </row>
    <row r="54" spans="1:20" x14ac:dyDescent="0.25">
      <c r="A54" s="18" t="s">
        <v>125</v>
      </c>
      <c r="B54" s="19" t="s">
        <v>112</v>
      </c>
      <c r="C54" s="19" t="s">
        <v>149</v>
      </c>
      <c r="D54" s="19" t="s">
        <v>477</v>
      </c>
      <c r="E54" s="19" t="s">
        <v>478</v>
      </c>
      <c r="F54" s="19">
        <v>2111503</v>
      </c>
      <c r="G54" s="37">
        <v>8158745.1749999998</v>
      </c>
      <c r="H54" s="19"/>
      <c r="I54" s="19"/>
      <c r="J54" s="19">
        <v>0.19</v>
      </c>
      <c r="K54" s="20">
        <v>6856088.3823529417</v>
      </c>
      <c r="L54" s="20">
        <v>1302656.7926470588</v>
      </c>
      <c r="M54" s="19" t="s">
        <v>479</v>
      </c>
      <c r="N54" s="19" t="s">
        <v>451</v>
      </c>
      <c r="O54" s="20">
        <v>8158745.1749999998</v>
      </c>
      <c r="P54" s="19">
        <v>8158745.1749999998</v>
      </c>
      <c r="Q54" s="19">
        <v>0</v>
      </c>
      <c r="R54" s="19" t="s">
        <v>452</v>
      </c>
      <c r="S54" s="21">
        <v>8158745.1750000007</v>
      </c>
      <c r="T54" s="12" t="str">
        <f t="shared" si="0"/>
        <v>Facturacion Electronica</v>
      </c>
    </row>
    <row r="55" spans="1:20" x14ac:dyDescent="0.25">
      <c r="A55" s="22" t="s">
        <v>125</v>
      </c>
      <c r="B55" s="23" t="s">
        <v>112</v>
      </c>
      <c r="C55" s="23" t="s">
        <v>328</v>
      </c>
      <c r="D55" s="23" t="s">
        <v>392</v>
      </c>
      <c r="E55" s="23" t="s">
        <v>456</v>
      </c>
      <c r="F55" s="23">
        <v>2111503</v>
      </c>
      <c r="G55" s="38">
        <v>2000000</v>
      </c>
      <c r="H55" s="23"/>
      <c r="I55" s="23"/>
      <c r="J55" s="23">
        <v>0</v>
      </c>
      <c r="K55" s="24">
        <v>2000000</v>
      </c>
      <c r="L55" s="24">
        <v>0</v>
      </c>
      <c r="M55" s="23" t="s">
        <v>457</v>
      </c>
      <c r="N55" s="23" t="s">
        <v>451</v>
      </c>
      <c r="O55" s="24">
        <v>3263498.07</v>
      </c>
      <c r="P55" s="23">
        <v>3263498.07</v>
      </c>
      <c r="Q55" s="23">
        <v>-3263498.07</v>
      </c>
      <c r="R55" s="23" t="s">
        <v>452</v>
      </c>
      <c r="S55" s="25">
        <v>-1263498.0699999998</v>
      </c>
      <c r="T55" s="12">
        <f t="shared" si="0"/>
        <v>0</v>
      </c>
    </row>
    <row r="56" spans="1:20" x14ac:dyDescent="0.25">
      <c r="A56" s="18" t="s">
        <v>125</v>
      </c>
      <c r="B56" s="19" t="s">
        <v>112</v>
      </c>
      <c r="C56" s="19" t="s">
        <v>327</v>
      </c>
      <c r="D56" s="19" t="s">
        <v>327</v>
      </c>
      <c r="E56" s="19" t="s">
        <v>459</v>
      </c>
      <c r="F56" s="19">
        <v>2111503</v>
      </c>
      <c r="G56" s="37">
        <v>1526137143.0618088</v>
      </c>
      <c r="H56" s="19"/>
      <c r="I56" s="19"/>
      <c r="J56" s="19">
        <v>0</v>
      </c>
      <c r="K56" s="20">
        <v>1526137143.0618088</v>
      </c>
      <c r="L56" s="20">
        <v>0</v>
      </c>
      <c r="M56" s="19" t="s">
        <v>460</v>
      </c>
      <c r="N56" s="19" t="s">
        <v>451</v>
      </c>
      <c r="O56" s="20">
        <v>1526242593.0618088</v>
      </c>
      <c r="P56" s="19">
        <v>1526242593.0618088</v>
      </c>
      <c r="Q56" s="19">
        <v>0</v>
      </c>
      <c r="R56" s="19" t="s">
        <v>452</v>
      </c>
      <c r="S56" s="21">
        <v>1526137143.0618088</v>
      </c>
      <c r="T56" s="12">
        <f t="shared" si="0"/>
        <v>0</v>
      </c>
    </row>
    <row r="57" spans="1:20" x14ac:dyDescent="0.25">
      <c r="A57" s="22" t="s">
        <v>125</v>
      </c>
      <c r="B57" s="23" t="s">
        <v>141</v>
      </c>
      <c r="C57" s="23" t="s">
        <v>295</v>
      </c>
      <c r="D57" s="23" t="s">
        <v>480</v>
      </c>
      <c r="E57" s="23" t="s">
        <v>481</v>
      </c>
      <c r="F57" s="23">
        <v>2111510</v>
      </c>
      <c r="G57" s="38">
        <v>10374033.600000001</v>
      </c>
      <c r="H57" s="23"/>
      <c r="I57" s="23"/>
      <c r="J57" s="23">
        <v>0.19</v>
      </c>
      <c r="K57" s="24">
        <v>8717675.2941176482</v>
      </c>
      <c r="L57" s="24">
        <v>1656358.3058823531</v>
      </c>
      <c r="M57" s="23" t="s">
        <v>450</v>
      </c>
      <c r="N57" s="23" t="s">
        <v>451</v>
      </c>
      <c r="O57" s="24">
        <v>10374033.600000001</v>
      </c>
      <c r="P57" s="23">
        <v>10374033.600000001</v>
      </c>
      <c r="Q57" s="23">
        <v>0</v>
      </c>
      <c r="R57" s="23" t="s">
        <v>452</v>
      </c>
      <c r="S57" s="25">
        <v>10374033.600000001</v>
      </c>
      <c r="T57" s="12" t="str">
        <f t="shared" si="0"/>
        <v>72152908</v>
      </c>
    </row>
    <row r="58" spans="1:20" x14ac:dyDescent="0.25">
      <c r="A58" s="18" t="s">
        <v>125</v>
      </c>
      <c r="B58" s="19" t="s">
        <v>125</v>
      </c>
      <c r="C58" s="19" t="s">
        <v>330</v>
      </c>
      <c r="D58" s="19" t="s">
        <v>482</v>
      </c>
      <c r="E58" s="19" t="s">
        <v>483</v>
      </c>
      <c r="F58" s="19">
        <v>2111510</v>
      </c>
      <c r="G58" s="37">
        <v>21220000</v>
      </c>
      <c r="H58" s="19"/>
      <c r="I58" s="19"/>
      <c r="J58" s="19">
        <v>0.19</v>
      </c>
      <c r="K58" s="20">
        <v>17831932.773109246</v>
      </c>
      <c r="L58" s="20">
        <v>3388067.2268907567</v>
      </c>
      <c r="M58" s="19" t="s">
        <v>484</v>
      </c>
      <c r="N58" s="19" t="s">
        <v>451</v>
      </c>
      <c r="O58" s="20">
        <v>21220000</v>
      </c>
      <c r="P58" s="19">
        <v>21220000</v>
      </c>
      <c r="Q58" s="19">
        <v>0</v>
      </c>
      <c r="R58" s="19" t="s">
        <v>452</v>
      </c>
      <c r="S58" s="21">
        <v>21220000.000000004</v>
      </c>
      <c r="T58" s="12">
        <f t="shared" si="0"/>
        <v>0</v>
      </c>
    </row>
    <row r="59" spans="1:20" x14ac:dyDescent="0.25">
      <c r="A59" s="22" t="s">
        <v>125</v>
      </c>
      <c r="B59" s="23" t="s">
        <v>141</v>
      </c>
      <c r="C59" s="23" t="s">
        <v>293</v>
      </c>
      <c r="D59" s="23" t="s">
        <v>453</v>
      </c>
      <c r="E59" s="23" t="s">
        <v>454</v>
      </c>
      <c r="F59" s="23">
        <v>2111510</v>
      </c>
      <c r="G59" s="38">
        <v>6226383.4500000002</v>
      </c>
      <c r="H59" s="23"/>
      <c r="I59" s="23"/>
      <c r="J59" s="23">
        <v>0.19</v>
      </c>
      <c r="K59" s="24">
        <v>5232255</v>
      </c>
      <c r="L59" s="24">
        <v>994128.45</v>
      </c>
      <c r="M59" s="23" t="s">
        <v>455</v>
      </c>
      <c r="N59" s="23" t="s">
        <v>451</v>
      </c>
      <c r="O59" s="24">
        <v>23053408.000000004</v>
      </c>
      <c r="P59" s="23">
        <v>23053408.000000004</v>
      </c>
      <c r="Q59" s="23">
        <v>-8053408</v>
      </c>
      <c r="R59" s="23" t="s">
        <v>452</v>
      </c>
      <c r="S59" s="25">
        <v>-1827024.5499999998</v>
      </c>
      <c r="T59" s="12" t="str">
        <f t="shared" si="0"/>
        <v>81112501</v>
      </c>
    </row>
    <row r="60" spans="1:20" x14ac:dyDescent="0.25">
      <c r="A60" s="18" t="s">
        <v>125</v>
      </c>
      <c r="B60" s="19" t="s">
        <v>141</v>
      </c>
      <c r="C60" s="19" t="s">
        <v>292</v>
      </c>
      <c r="D60" s="19" t="s">
        <v>453</v>
      </c>
      <c r="E60" s="19" t="s">
        <v>454</v>
      </c>
      <c r="F60" s="19">
        <v>2111510</v>
      </c>
      <c r="G60" s="37">
        <v>28816760.000000004</v>
      </c>
      <c r="H60" s="19"/>
      <c r="I60" s="19"/>
      <c r="J60" s="19">
        <v>0</v>
      </c>
      <c r="K60" s="20">
        <v>28816760.000000004</v>
      </c>
      <c r="L60" s="20">
        <v>0</v>
      </c>
      <c r="M60" s="19" t="s">
        <v>455</v>
      </c>
      <c r="N60" s="19" t="s">
        <v>451</v>
      </c>
      <c r="O60" s="20">
        <v>28816760.000000004</v>
      </c>
      <c r="P60" s="19">
        <v>28816760.000000004</v>
      </c>
      <c r="Q60" s="19">
        <v>-23000000</v>
      </c>
      <c r="R60" s="19" t="s">
        <v>452</v>
      </c>
      <c r="S60" s="21">
        <v>5816760.0000000037</v>
      </c>
      <c r="T60" s="12" t="str">
        <f t="shared" si="0"/>
        <v>80161506</v>
      </c>
    </row>
    <row r="61" spans="1:20" x14ac:dyDescent="0.25">
      <c r="A61" s="22" t="s">
        <v>125</v>
      </c>
      <c r="B61" s="23" t="s">
        <v>141</v>
      </c>
      <c r="C61" s="23" t="s">
        <v>300</v>
      </c>
      <c r="D61" s="23" t="s">
        <v>477</v>
      </c>
      <c r="E61" s="23" t="s">
        <v>478</v>
      </c>
      <c r="F61" s="23">
        <v>2111510</v>
      </c>
      <c r="G61" s="38">
        <v>8068692.8000000007</v>
      </c>
      <c r="H61" s="23"/>
      <c r="I61" s="23"/>
      <c r="J61" s="23">
        <v>0.19</v>
      </c>
      <c r="K61" s="24">
        <v>7000000</v>
      </c>
      <c r="L61" s="24">
        <v>1330000</v>
      </c>
      <c r="M61" s="23" t="s">
        <v>455</v>
      </c>
      <c r="N61" s="23" t="s">
        <v>451</v>
      </c>
      <c r="O61" s="24">
        <v>8068692.8000000007</v>
      </c>
      <c r="P61" s="23">
        <v>8068692.8000000007</v>
      </c>
      <c r="Q61" s="23">
        <v>-4068693</v>
      </c>
      <c r="R61" s="23" t="s">
        <v>452</v>
      </c>
      <c r="S61" s="25">
        <v>4261307</v>
      </c>
      <c r="T61" s="12" t="str">
        <f t="shared" si="0"/>
        <v>43222627;83112402</v>
      </c>
    </row>
    <row r="62" spans="1:20" x14ac:dyDescent="0.25">
      <c r="A62" s="18" t="s">
        <v>125</v>
      </c>
      <c r="B62" s="19" t="s">
        <v>125</v>
      </c>
      <c r="C62" s="19" t="s">
        <v>334</v>
      </c>
      <c r="D62" s="19" t="s">
        <v>392</v>
      </c>
      <c r="E62" s="19" t="s">
        <v>456</v>
      </c>
      <c r="F62" s="19">
        <v>2111510</v>
      </c>
      <c r="G62" s="37">
        <v>2000000</v>
      </c>
      <c r="H62" s="19"/>
      <c r="I62" s="19"/>
      <c r="J62" s="19">
        <v>0</v>
      </c>
      <c r="K62" s="20">
        <v>2000000</v>
      </c>
      <c r="L62" s="20">
        <v>0</v>
      </c>
      <c r="M62" s="19" t="s">
        <v>457</v>
      </c>
      <c r="N62" s="19" t="s">
        <v>451</v>
      </c>
      <c r="O62" s="20">
        <v>6091863.0640000002</v>
      </c>
      <c r="P62" s="19">
        <v>6091863.0640000002</v>
      </c>
      <c r="Q62" s="19">
        <v>-6091863.0640000002</v>
      </c>
      <c r="R62" s="19" t="s">
        <v>466</v>
      </c>
      <c r="S62" s="21">
        <v>-4091863.0640000002</v>
      </c>
      <c r="T62" s="12">
        <f t="shared" si="0"/>
        <v>0</v>
      </c>
    </row>
    <row r="63" spans="1:20" x14ac:dyDescent="0.25">
      <c r="A63" s="22" t="s">
        <v>125</v>
      </c>
      <c r="B63" s="23" t="s">
        <v>146</v>
      </c>
      <c r="C63" s="23" t="s">
        <v>331</v>
      </c>
      <c r="D63" s="23" t="s">
        <v>485</v>
      </c>
      <c r="E63" s="23" t="s">
        <v>486</v>
      </c>
      <c r="F63" s="23">
        <v>2111510</v>
      </c>
      <c r="G63" s="38">
        <v>60923504.130451202</v>
      </c>
      <c r="H63" s="23"/>
      <c r="I63" s="23"/>
      <c r="J63" s="23">
        <v>0</v>
      </c>
      <c r="K63" s="24">
        <v>60923504.130451202</v>
      </c>
      <c r="L63" s="24">
        <v>0</v>
      </c>
      <c r="M63" s="23" t="s">
        <v>460</v>
      </c>
      <c r="N63" s="23" t="s">
        <v>451</v>
      </c>
      <c r="O63" s="24">
        <v>60923504.130451202</v>
      </c>
      <c r="P63" s="23">
        <v>60923504.130451202</v>
      </c>
      <c r="Q63" s="23">
        <v>0</v>
      </c>
      <c r="R63" s="23" t="s">
        <v>452</v>
      </c>
      <c r="S63" s="25">
        <v>60923504.130451202</v>
      </c>
      <c r="T63" s="12">
        <f t="shared" si="0"/>
        <v>0</v>
      </c>
    </row>
    <row r="64" spans="1:20" x14ac:dyDescent="0.25">
      <c r="A64" s="18" t="s">
        <v>125</v>
      </c>
      <c r="B64" s="19" t="s">
        <v>146</v>
      </c>
      <c r="C64" s="19" t="s">
        <v>332</v>
      </c>
      <c r="D64" s="19" t="s">
        <v>487</v>
      </c>
      <c r="E64" s="19" t="s">
        <v>488</v>
      </c>
      <c r="F64" s="19">
        <v>2111510</v>
      </c>
      <c r="G64" s="37">
        <v>5305000</v>
      </c>
      <c r="H64" s="19"/>
      <c r="I64" s="19"/>
      <c r="J64" s="19">
        <v>0</v>
      </c>
      <c r="K64" s="20">
        <v>5305000</v>
      </c>
      <c r="L64" s="20">
        <v>0</v>
      </c>
      <c r="M64" s="19" t="s">
        <v>460</v>
      </c>
      <c r="N64" s="19" t="s">
        <v>451</v>
      </c>
      <c r="O64" s="20">
        <v>5305000</v>
      </c>
      <c r="P64" s="19">
        <v>5305000</v>
      </c>
      <c r="Q64" s="19">
        <v>0</v>
      </c>
      <c r="R64" s="19" t="s">
        <v>452</v>
      </c>
      <c r="S64" s="21">
        <v>5305000</v>
      </c>
      <c r="T64" s="12">
        <f t="shared" si="0"/>
        <v>0</v>
      </c>
    </row>
    <row r="65" spans="1:20" x14ac:dyDescent="0.25">
      <c r="A65" s="22" t="s">
        <v>125</v>
      </c>
      <c r="B65" s="23" t="s">
        <v>125</v>
      </c>
      <c r="C65" s="23" t="s">
        <v>124</v>
      </c>
      <c r="D65" s="23" t="s">
        <v>103</v>
      </c>
      <c r="E65" s="23" t="s">
        <v>458</v>
      </c>
      <c r="F65" s="23">
        <v>2111510</v>
      </c>
      <c r="G65" s="38">
        <v>35013000</v>
      </c>
      <c r="H65" s="23"/>
      <c r="I65" s="23"/>
      <c r="J65" s="23">
        <v>0</v>
      </c>
      <c r="K65" s="24">
        <v>35013000</v>
      </c>
      <c r="L65" s="24">
        <v>0</v>
      </c>
      <c r="M65" s="23" t="s">
        <v>103</v>
      </c>
      <c r="N65" s="23" t="s">
        <v>451</v>
      </c>
      <c r="O65" s="24">
        <v>35013000</v>
      </c>
      <c r="P65" s="23">
        <v>35013000</v>
      </c>
      <c r="Q65" s="23">
        <v>0</v>
      </c>
      <c r="R65" s="23" t="s">
        <v>452</v>
      </c>
      <c r="S65" s="25">
        <v>35013000</v>
      </c>
      <c r="T65" s="12" t="str">
        <f t="shared" si="0"/>
        <v>72153901</v>
      </c>
    </row>
    <row r="66" spans="1:20" x14ac:dyDescent="0.25">
      <c r="A66" s="18" t="s">
        <v>125</v>
      </c>
      <c r="B66" s="19" t="s">
        <v>125</v>
      </c>
      <c r="C66" s="19" t="s">
        <v>126</v>
      </c>
      <c r="D66" s="19" t="s">
        <v>103</v>
      </c>
      <c r="E66" s="19" t="s">
        <v>458</v>
      </c>
      <c r="F66" s="19">
        <v>2111510</v>
      </c>
      <c r="G66" s="37">
        <v>11745270</v>
      </c>
      <c r="H66" s="19"/>
      <c r="I66" s="19"/>
      <c r="J66" s="19">
        <v>0.19</v>
      </c>
      <c r="K66" s="20">
        <v>9869974.7899159677</v>
      </c>
      <c r="L66" s="20">
        <v>1875295.2100840339</v>
      </c>
      <c r="M66" s="19" t="s">
        <v>103</v>
      </c>
      <c r="N66" s="19" t="s">
        <v>451</v>
      </c>
      <c r="O66" s="20">
        <v>11745270</v>
      </c>
      <c r="P66" s="19">
        <v>11745270</v>
      </c>
      <c r="Q66" s="19">
        <v>0</v>
      </c>
      <c r="R66" s="19" t="s">
        <v>452</v>
      </c>
      <c r="S66" s="21">
        <v>11745270.000000002</v>
      </c>
      <c r="T66" s="12" t="str">
        <f t="shared" si="0"/>
        <v>26111707</v>
      </c>
    </row>
    <row r="67" spans="1:20" x14ac:dyDescent="0.25">
      <c r="A67" s="22" t="s">
        <v>125</v>
      </c>
      <c r="B67" s="23" t="s">
        <v>141</v>
      </c>
      <c r="C67" s="23" t="s">
        <v>302</v>
      </c>
      <c r="D67" s="23" t="s">
        <v>489</v>
      </c>
      <c r="E67" s="23" t="s">
        <v>490</v>
      </c>
      <c r="F67" s="23">
        <v>2111510</v>
      </c>
      <c r="G67" s="38">
        <v>5187016.8000000007</v>
      </c>
      <c r="H67" s="23"/>
      <c r="I67" s="23"/>
      <c r="J67" s="23">
        <v>0.19</v>
      </c>
      <c r="K67" s="24">
        <v>4358837.6470588241</v>
      </c>
      <c r="L67" s="24">
        <v>828179.15294117655</v>
      </c>
      <c r="M67" s="23" t="s">
        <v>450</v>
      </c>
      <c r="N67" s="23" t="s">
        <v>451</v>
      </c>
      <c r="O67" s="24">
        <v>5187016.8000000007</v>
      </c>
      <c r="P67" s="23">
        <v>5187016.8000000007</v>
      </c>
      <c r="Q67" s="23">
        <v>0</v>
      </c>
      <c r="R67" s="23" t="s">
        <v>452</v>
      </c>
      <c r="S67" s="25">
        <v>5187016.8000000007</v>
      </c>
      <c r="T67" s="12" t="str">
        <f t="shared" si="0"/>
        <v>24112401;31261500</v>
      </c>
    </row>
    <row r="68" spans="1:20" x14ac:dyDescent="0.25">
      <c r="A68" s="18" t="s">
        <v>125</v>
      </c>
      <c r="B68" s="19" t="s">
        <v>141</v>
      </c>
      <c r="C68" s="19" t="s">
        <v>140</v>
      </c>
      <c r="D68" s="19" t="s">
        <v>489</v>
      </c>
      <c r="E68" s="19" t="s">
        <v>490</v>
      </c>
      <c r="F68" s="19">
        <v>2111510</v>
      </c>
      <c r="G68" s="37">
        <v>2535874.8800000004</v>
      </c>
      <c r="H68" s="19"/>
      <c r="I68" s="19"/>
      <c r="J68" s="19">
        <v>0.19</v>
      </c>
      <c r="K68" s="20">
        <v>2130987.2941176472</v>
      </c>
      <c r="L68" s="20">
        <v>404887.58588235296</v>
      </c>
      <c r="M68" s="19" t="s">
        <v>450</v>
      </c>
      <c r="N68" s="19" t="s">
        <v>451</v>
      </c>
      <c r="O68" s="20">
        <v>2535874.8800000004</v>
      </c>
      <c r="P68" s="19">
        <v>2535874.8800000004</v>
      </c>
      <c r="Q68" s="19">
        <v>0</v>
      </c>
      <c r="R68" s="19" t="s">
        <v>452</v>
      </c>
      <c r="S68" s="21">
        <v>2535874.8800000004</v>
      </c>
      <c r="T68" s="12" t="str">
        <f t="shared" ref="T68:T131" si="1">VLOOKUP(C68,activcode,2,FALSE)</f>
        <v>44122003</v>
      </c>
    </row>
    <row r="69" spans="1:20" x14ac:dyDescent="0.25">
      <c r="A69" s="22" t="s">
        <v>125</v>
      </c>
      <c r="B69" s="23" t="s">
        <v>141</v>
      </c>
      <c r="C69" s="23" t="s">
        <v>142</v>
      </c>
      <c r="D69" s="23" t="s">
        <v>489</v>
      </c>
      <c r="E69" s="23" t="s">
        <v>490</v>
      </c>
      <c r="F69" s="23">
        <v>2111510</v>
      </c>
      <c r="G69" s="38">
        <v>806869.28</v>
      </c>
      <c r="H69" s="23"/>
      <c r="I69" s="23"/>
      <c r="J69" s="23">
        <v>0.19</v>
      </c>
      <c r="K69" s="24">
        <v>678041.4117647059</v>
      </c>
      <c r="L69" s="24">
        <v>128827.86823529413</v>
      </c>
      <c r="M69" s="23" t="s">
        <v>450</v>
      </c>
      <c r="N69" s="23" t="s">
        <v>451</v>
      </c>
      <c r="O69" s="24">
        <v>806869.28</v>
      </c>
      <c r="P69" s="23">
        <v>806869.28</v>
      </c>
      <c r="Q69" s="23">
        <v>0</v>
      </c>
      <c r="R69" s="23" t="s">
        <v>452</v>
      </c>
      <c r="S69" s="25">
        <v>806869.28</v>
      </c>
      <c r="T69" s="12" t="str">
        <f t="shared" si="1"/>
        <v>44122000</v>
      </c>
    </row>
    <row r="70" spans="1:20" x14ac:dyDescent="0.25">
      <c r="A70" s="18" t="s">
        <v>125</v>
      </c>
      <c r="B70" s="19" t="s">
        <v>141</v>
      </c>
      <c r="C70" s="19" t="s">
        <v>297</v>
      </c>
      <c r="D70" s="19" t="s">
        <v>491</v>
      </c>
      <c r="E70" s="19" t="s">
        <v>492</v>
      </c>
      <c r="F70" s="19">
        <v>2111510</v>
      </c>
      <c r="G70" s="37">
        <v>8068692.8000000007</v>
      </c>
      <c r="H70" s="19"/>
      <c r="I70" s="19"/>
      <c r="J70" s="19">
        <v>0.19</v>
      </c>
      <c r="K70" s="20">
        <v>6780414.1176470602</v>
      </c>
      <c r="L70" s="20">
        <v>1288278.6823529415</v>
      </c>
      <c r="M70" s="19" t="s">
        <v>493</v>
      </c>
      <c r="N70" s="19" t="s">
        <v>451</v>
      </c>
      <c r="O70" s="20">
        <v>8068692.8000000007</v>
      </c>
      <c r="P70" s="19">
        <v>8068692.8000000007</v>
      </c>
      <c r="Q70" s="19">
        <v>0</v>
      </c>
      <c r="R70" s="19" t="s">
        <v>452</v>
      </c>
      <c r="S70" s="21">
        <v>8068692.8000000017</v>
      </c>
      <c r="T70" s="12" t="str">
        <f t="shared" si="1"/>
        <v>81161601</v>
      </c>
    </row>
    <row r="71" spans="1:20" x14ac:dyDescent="0.25">
      <c r="A71" s="22" t="s">
        <v>83</v>
      </c>
      <c r="B71" s="23" t="s">
        <v>153</v>
      </c>
      <c r="C71" s="23" t="s">
        <v>156</v>
      </c>
      <c r="D71" s="23" t="s">
        <v>494</v>
      </c>
      <c r="E71" s="23" t="s">
        <v>495</v>
      </c>
      <c r="F71" s="23">
        <v>2112002</v>
      </c>
      <c r="G71" s="38">
        <v>174000000</v>
      </c>
      <c r="H71" s="23">
        <v>101798462</v>
      </c>
      <c r="I71" s="23"/>
      <c r="J71" s="23">
        <v>0.19</v>
      </c>
      <c r="K71" s="24">
        <v>146218487.39495799</v>
      </c>
      <c r="L71" s="24">
        <v>27781512.605042018</v>
      </c>
      <c r="M71" s="23" t="s">
        <v>455</v>
      </c>
      <c r="N71" s="23" t="s">
        <v>451</v>
      </c>
      <c r="O71" s="24">
        <v>174000000</v>
      </c>
      <c r="P71" s="23">
        <v>174000000</v>
      </c>
      <c r="Q71" s="23">
        <v>0</v>
      </c>
      <c r="R71" s="23" t="s">
        <v>452</v>
      </c>
      <c r="S71" s="25">
        <v>174000000</v>
      </c>
      <c r="T71" s="12" t="str">
        <f t="shared" si="1"/>
        <v>81111510</v>
      </c>
    </row>
    <row r="72" spans="1:20" x14ac:dyDescent="0.25">
      <c r="A72" s="18" t="s">
        <v>83</v>
      </c>
      <c r="B72" s="19" t="s">
        <v>153</v>
      </c>
      <c r="C72" s="19" t="s">
        <v>155</v>
      </c>
      <c r="D72" s="19" t="s">
        <v>494</v>
      </c>
      <c r="E72" s="19" t="s">
        <v>495</v>
      </c>
      <c r="F72" s="19">
        <v>2112002</v>
      </c>
      <c r="G72" s="37">
        <v>170000000</v>
      </c>
      <c r="H72" s="19">
        <v>-27295500</v>
      </c>
      <c r="I72" s="19"/>
      <c r="J72" s="19">
        <v>0.19</v>
      </c>
      <c r="K72" s="20">
        <v>142857142.85714287</v>
      </c>
      <c r="L72" s="20">
        <v>27142857.142857146</v>
      </c>
      <c r="M72" s="19" t="s">
        <v>496</v>
      </c>
      <c r="N72" s="19" t="s">
        <v>451</v>
      </c>
      <c r="O72" s="20">
        <v>170000000</v>
      </c>
      <c r="P72" s="19">
        <v>170000000</v>
      </c>
      <c r="Q72" s="19">
        <v>0</v>
      </c>
      <c r="R72" s="19" t="s">
        <v>452</v>
      </c>
      <c r="S72" s="21">
        <v>170000000</v>
      </c>
      <c r="T72" s="12" t="str">
        <f t="shared" si="1"/>
        <v>81112400</v>
      </c>
    </row>
    <row r="73" spans="1:20" x14ac:dyDescent="0.25">
      <c r="A73" s="22" t="s">
        <v>83</v>
      </c>
      <c r="B73" s="23" t="s">
        <v>153</v>
      </c>
      <c r="C73" s="23" t="s">
        <v>171</v>
      </c>
      <c r="D73" s="23" t="s">
        <v>494</v>
      </c>
      <c r="E73" s="23" t="s">
        <v>495</v>
      </c>
      <c r="F73" s="23">
        <v>2112002</v>
      </c>
      <c r="G73" s="38">
        <v>18267514.557599999</v>
      </c>
      <c r="H73" s="23">
        <v>0</v>
      </c>
      <c r="I73" s="23"/>
      <c r="J73" s="23">
        <v>0.19</v>
      </c>
      <c r="K73" s="24">
        <v>15350852.569411764</v>
      </c>
      <c r="L73" s="24">
        <v>2916661.9881882351</v>
      </c>
      <c r="M73" s="23" t="s">
        <v>496</v>
      </c>
      <c r="N73" s="23" t="s">
        <v>451</v>
      </c>
      <c r="O73" s="24">
        <v>18267514.557599999</v>
      </c>
      <c r="P73" s="23">
        <v>18267514.557599999</v>
      </c>
      <c r="Q73" s="23">
        <v>0</v>
      </c>
      <c r="R73" s="23" t="s">
        <v>452</v>
      </c>
      <c r="S73" s="25">
        <v>18267514.557599999</v>
      </c>
      <c r="T73" s="12" t="str">
        <f t="shared" si="1"/>
        <v>81112400</v>
      </c>
    </row>
    <row r="74" spans="1:20" x14ac:dyDescent="0.25">
      <c r="A74" s="18" t="s">
        <v>83</v>
      </c>
      <c r="B74" s="19" t="s">
        <v>153</v>
      </c>
      <c r="C74" s="19" t="s">
        <v>339</v>
      </c>
      <c r="D74" s="19" t="s">
        <v>453</v>
      </c>
      <c r="E74" s="19" t="s">
        <v>454</v>
      </c>
      <c r="F74" s="19">
        <v>2112002</v>
      </c>
      <c r="G74" s="37">
        <v>100000000</v>
      </c>
      <c r="H74" s="19"/>
      <c r="I74" s="19"/>
      <c r="J74" s="19">
        <v>0</v>
      </c>
      <c r="K74" s="20">
        <v>100000000</v>
      </c>
      <c r="L74" s="20">
        <v>0</v>
      </c>
      <c r="M74" s="19" t="s">
        <v>455</v>
      </c>
      <c r="N74" s="19" t="s">
        <v>451</v>
      </c>
      <c r="O74" s="20">
        <v>13345576.299999999</v>
      </c>
      <c r="P74" s="19">
        <v>13345576.299999999</v>
      </c>
      <c r="Q74" s="19">
        <v>-13345576.299999999</v>
      </c>
      <c r="R74" s="19" t="s">
        <v>466</v>
      </c>
      <c r="S74" s="21">
        <v>86654423.700000003</v>
      </c>
      <c r="T74" s="12" t="str">
        <f t="shared" si="1"/>
        <v>81131500</v>
      </c>
    </row>
    <row r="75" spans="1:20" x14ac:dyDescent="0.25">
      <c r="A75" s="22" t="s">
        <v>83</v>
      </c>
      <c r="B75" s="23" t="s">
        <v>153</v>
      </c>
      <c r="C75" s="23" t="s">
        <v>170</v>
      </c>
      <c r="D75" s="23" t="s">
        <v>497</v>
      </c>
      <c r="E75" s="23" t="s">
        <v>498</v>
      </c>
      <c r="F75" s="23">
        <v>2112002</v>
      </c>
      <c r="G75" s="38">
        <v>36448002.5</v>
      </c>
      <c r="H75" s="23">
        <v>0</v>
      </c>
      <c r="I75" s="23"/>
      <c r="J75" s="23">
        <v>0</v>
      </c>
      <c r="K75" s="24">
        <v>36448002.5</v>
      </c>
      <c r="L75" s="24">
        <v>0</v>
      </c>
      <c r="M75" s="23" t="s">
        <v>450</v>
      </c>
      <c r="N75" s="23" t="s">
        <v>451</v>
      </c>
      <c r="O75" s="24">
        <v>36448002.5</v>
      </c>
      <c r="P75" s="23">
        <v>36448002.5</v>
      </c>
      <c r="Q75" s="23">
        <v>0</v>
      </c>
      <c r="R75" s="23" t="s">
        <v>452</v>
      </c>
      <c r="S75" s="25">
        <v>36448002.5</v>
      </c>
      <c r="T75" s="12" t="str">
        <f t="shared" si="1"/>
        <v>43222606;81112100;83121703</v>
      </c>
    </row>
    <row r="76" spans="1:20" x14ac:dyDescent="0.25">
      <c r="A76" s="18" t="s">
        <v>83</v>
      </c>
      <c r="B76" s="19" t="s">
        <v>153</v>
      </c>
      <c r="C76" s="19" t="s">
        <v>160</v>
      </c>
      <c r="D76" s="19" t="s">
        <v>477</v>
      </c>
      <c r="E76" s="19" t="s">
        <v>478</v>
      </c>
      <c r="F76" s="19">
        <v>2112002</v>
      </c>
      <c r="G76" s="37">
        <v>118307020.38299999</v>
      </c>
      <c r="H76" s="19">
        <v>0</v>
      </c>
      <c r="I76" s="19"/>
      <c r="J76" s="19">
        <v>0</v>
      </c>
      <c r="K76" s="20">
        <v>118307020.38299999</v>
      </c>
      <c r="L76" s="20">
        <v>0</v>
      </c>
      <c r="M76" s="19" t="s">
        <v>479</v>
      </c>
      <c r="N76" s="19" t="s">
        <v>451</v>
      </c>
      <c r="O76" s="20">
        <v>118307020.38299999</v>
      </c>
      <c r="P76" s="19">
        <v>118307020.38299999</v>
      </c>
      <c r="Q76" s="19">
        <v>0</v>
      </c>
      <c r="R76" s="19" t="s">
        <v>452</v>
      </c>
      <c r="S76" s="21">
        <v>118307020.38299999</v>
      </c>
      <c r="T76" s="12" t="str">
        <f t="shared" si="1"/>
        <v>43231500</v>
      </c>
    </row>
    <row r="77" spans="1:20" x14ac:dyDescent="0.25">
      <c r="A77" s="22" t="s">
        <v>83</v>
      </c>
      <c r="B77" s="23" t="s">
        <v>153</v>
      </c>
      <c r="C77" s="23" t="s">
        <v>165</v>
      </c>
      <c r="D77" s="23" t="s">
        <v>477</v>
      </c>
      <c r="E77" s="23" t="s">
        <v>478</v>
      </c>
      <c r="F77" s="23">
        <v>2112002</v>
      </c>
      <c r="G77" s="38">
        <v>12486909</v>
      </c>
      <c r="H77" s="23">
        <v>0</v>
      </c>
      <c r="I77" s="23"/>
      <c r="J77" s="23">
        <v>0</v>
      </c>
      <c r="K77" s="24">
        <v>12486909</v>
      </c>
      <c r="L77" s="24">
        <v>0</v>
      </c>
      <c r="M77" s="23" t="s">
        <v>479</v>
      </c>
      <c r="N77" s="23" t="s">
        <v>451</v>
      </c>
      <c r="O77" s="24">
        <v>12486909</v>
      </c>
      <c r="P77" s="23">
        <v>12486909</v>
      </c>
      <c r="Q77" s="23">
        <v>0</v>
      </c>
      <c r="R77" s="23" t="s">
        <v>452</v>
      </c>
      <c r="S77" s="25">
        <v>12486909</v>
      </c>
      <c r="T77" s="12" t="str">
        <f t="shared" si="1"/>
        <v>81112501</v>
      </c>
    </row>
    <row r="78" spans="1:20" x14ac:dyDescent="0.25">
      <c r="A78" s="18" t="s">
        <v>83</v>
      </c>
      <c r="B78" s="19" t="s">
        <v>153</v>
      </c>
      <c r="C78" s="19" t="s">
        <v>168</v>
      </c>
      <c r="D78" s="19" t="s">
        <v>477</v>
      </c>
      <c r="E78" s="19" t="s">
        <v>478</v>
      </c>
      <c r="F78" s="19">
        <v>2112002</v>
      </c>
      <c r="G78" s="37">
        <v>5485031.8592999997</v>
      </c>
      <c r="H78" s="19">
        <v>0</v>
      </c>
      <c r="I78" s="19"/>
      <c r="J78" s="19">
        <v>0</v>
      </c>
      <c r="K78" s="20">
        <v>5485031.8592999997</v>
      </c>
      <c r="L78" s="20">
        <v>0</v>
      </c>
      <c r="M78" s="19" t="s">
        <v>479</v>
      </c>
      <c r="N78" s="19" t="s">
        <v>451</v>
      </c>
      <c r="O78" s="20">
        <v>5485031.8592999997</v>
      </c>
      <c r="P78" s="19">
        <v>5485031.8592999997</v>
      </c>
      <c r="Q78" s="19">
        <v>0</v>
      </c>
      <c r="R78" s="19" t="s">
        <v>452</v>
      </c>
      <c r="S78" s="21">
        <v>5485031.8592999997</v>
      </c>
      <c r="T78" s="12" t="str">
        <f t="shared" si="1"/>
        <v>43231500;72151704</v>
      </c>
    </row>
    <row r="79" spans="1:20" x14ac:dyDescent="0.25">
      <c r="A79" s="22" t="s">
        <v>83</v>
      </c>
      <c r="B79" s="23" t="s">
        <v>153</v>
      </c>
      <c r="C79" s="23" t="s">
        <v>335</v>
      </c>
      <c r="D79" s="23" t="s">
        <v>477</v>
      </c>
      <c r="E79" s="23" t="s">
        <v>478</v>
      </c>
      <c r="F79" s="23">
        <v>2112002</v>
      </c>
      <c r="G79" s="38">
        <v>3951304.0411353596</v>
      </c>
      <c r="H79" s="23">
        <v>0</v>
      </c>
      <c r="I79" s="23"/>
      <c r="J79" s="23">
        <v>0</v>
      </c>
      <c r="K79" s="24">
        <v>3951304.0411353596</v>
      </c>
      <c r="L79" s="24">
        <v>0</v>
      </c>
      <c r="M79" s="23" t="s">
        <v>479</v>
      </c>
      <c r="N79" s="23" t="s">
        <v>451</v>
      </c>
      <c r="O79" s="24">
        <v>3951304.0411353596</v>
      </c>
      <c r="P79" s="23">
        <v>3951304.0411353596</v>
      </c>
      <c r="Q79" s="23">
        <v>0</v>
      </c>
      <c r="R79" s="23" t="s">
        <v>452</v>
      </c>
      <c r="S79" s="25">
        <v>3951304.0411353596</v>
      </c>
      <c r="T79" s="12" t="str">
        <f t="shared" si="1"/>
        <v>81112501</v>
      </c>
    </row>
    <row r="80" spans="1:20" x14ac:dyDescent="0.25">
      <c r="A80" s="18" t="s">
        <v>83</v>
      </c>
      <c r="B80" s="19" t="s">
        <v>153</v>
      </c>
      <c r="C80" s="19" t="s">
        <v>157</v>
      </c>
      <c r="D80" s="19" t="s">
        <v>477</v>
      </c>
      <c r="E80" s="19" t="s">
        <v>478</v>
      </c>
      <c r="F80" s="19">
        <v>2112002</v>
      </c>
      <c r="G80" s="37">
        <v>345400000</v>
      </c>
      <c r="H80" s="19">
        <v>-25864877.892709732</v>
      </c>
      <c r="I80" s="19"/>
      <c r="J80" s="19">
        <v>0</v>
      </c>
      <c r="K80" s="20">
        <v>345400000</v>
      </c>
      <c r="L80" s="20">
        <v>0</v>
      </c>
      <c r="M80" s="19" t="s">
        <v>479</v>
      </c>
      <c r="N80" s="19" t="s">
        <v>451</v>
      </c>
      <c r="O80" s="20">
        <v>345400000</v>
      </c>
      <c r="P80" s="19">
        <v>345400000</v>
      </c>
      <c r="Q80" s="19">
        <v>0</v>
      </c>
      <c r="R80" s="19" t="s">
        <v>452</v>
      </c>
      <c r="S80" s="21">
        <v>345400000</v>
      </c>
      <c r="T80" s="12" t="str">
        <f t="shared" si="1"/>
        <v>43231500</v>
      </c>
    </row>
    <row r="81" spans="1:20" x14ac:dyDescent="0.25">
      <c r="A81" s="22" t="s">
        <v>83</v>
      </c>
      <c r="B81" s="23" t="s">
        <v>153</v>
      </c>
      <c r="C81" s="23" t="s">
        <v>169</v>
      </c>
      <c r="D81" s="23" t="s">
        <v>477</v>
      </c>
      <c r="E81" s="23" t="s">
        <v>478</v>
      </c>
      <c r="F81" s="23">
        <v>2112002</v>
      </c>
      <c r="G81" s="38">
        <v>16162440.547364999</v>
      </c>
      <c r="H81" s="23">
        <v>0</v>
      </c>
      <c r="I81" s="23"/>
      <c r="J81" s="23">
        <v>0</v>
      </c>
      <c r="K81" s="24">
        <v>16162440.547364999</v>
      </c>
      <c r="L81" s="24">
        <v>0</v>
      </c>
      <c r="M81" s="23" t="s">
        <v>479</v>
      </c>
      <c r="N81" s="23" t="s">
        <v>451</v>
      </c>
      <c r="O81" s="24">
        <v>16162440.547364999</v>
      </c>
      <c r="P81" s="23">
        <v>16162440.547364999</v>
      </c>
      <c r="Q81" s="23">
        <v>0</v>
      </c>
      <c r="R81" s="23" t="s">
        <v>452</v>
      </c>
      <c r="S81" s="25">
        <v>16162440.547364999</v>
      </c>
      <c r="T81" s="12" t="str">
        <f t="shared" si="1"/>
        <v>81112501</v>
      </c>
    </row>
    <row r="82" spans="1:20" x14ac:dyDescent="0.25">
      <c r="A82" s="18" t="s">
        <v>83</v>
      </c>
      <c r="B82" s="19" t="s">
        <v>153</v>
      </c>
      <c r="C82" s="19" t="s">
        <v>162</v>
      </c>
      <c r="D82" s="19" t="s">
        <v>477</v>
      </c>
      <c r="E82" s="19" t="s">
        <v>478</v>
      </c>
      <c r="F82" s="19">
        <v>2112002</v>
      </c>
      <c r="G82" s="37">
        <v>24477020.558899999</v>
      </c>
      <c r="H82" s="19">
        <v>0</v>
      </c>
      <c r="I82" s="19"/>
      <c r="J82" s="19">
        <v>0</v>
      </c>
      <c r="K82" s="20">
        <v>24477020.558899999</v>
      </c>
      <c r="L82" s="20">
        <v>0</v>
      </c>
      <c r="M82" s="19" t="s">
        <v>479</v>
      </c>
      <c r="N82" s="19" t="s">
        <v>451</v>
      </c>
      <c r="O82" s="20">
        <v>24477020.558899999</v>
      </c>
      <c r="P82" s="19">
        <v>24477020.558899999</v>
      </c>
      <c r="Q82" s="19">
        <v>0</v>
      </c>
      <c r="R82" s="19" t="s">
        <v>452</v>
      </c>
      <c r="S82" s="21">
        <v>24477020.558899999</v>
      </c>
      <c r="T82" s="12" t="str">
        <f t="shared" si="1"/>
        <v>81112501</v>
      </c>
    </row>
    <row r="83" spans="1:20" x14ac:dyDescent="0.25">
      <c r="A83" s="22" t="s">
        <v>83</v>
      </c>
      <c r="B83" s="23" t="s">
        <v>153</v>
      </c>
      <c r="C83" s="23" t="s">
        <v>159</v>
      </c>
      <c r="D83" s="23" t="s">
        <v>477</v>
      </c>
      <c r="E83" s="23" t="s">
        <v>478</v>
      </c>
      <c r="F83" s="23">
        <v>2112002</v>
      </c>
      <c r="G83" s="38">
        <v>293228570</v>
      </c>
      <c r="H83" s="23">
        <v>0</v>
      </c>
      <c r="I83" s="23"/>
      <c r="J83" s="23">
        <v>0.19</v>
      </c>
      <c r="K83" s="24">
        <v>246410563.02521008</v>
      </c>
      <c r="L83" s="24">
        <v>46818006.974789917</v>
      </c>
      <c r="M83" s="23" t="s">
        <v>455</v>
      </c>
      <c r="N83" s="23" t="s">
        <v>451</v>
      </c>
      <c r="O83" s="24">
        <v>293228570</v>
      </c>
      <c r="P83" s="23">
        <v>293228570</v>
      </c>
      <c r="Q83" s="23">
        <v>0</v>
      </c>
      <c r="R83" s="23" t="s">
        <v>452</v>
      </c>
      <c r="S83" s="25">
        <v>293228570</v>
      </c>
      <c r="T83" s="12" t="str">
        <f t="shared" si="1"/>
        <v>81112501</v>
      </c>
    </row>
    <row r="84" spans="1:20" x14ac:dyDescent="0.25">
      <c r="A84" s="18" t="s">
        <v>83</v>
      </c>
      <c r="B84" s="19" t="s">
        <v>153</v>
      </c>
      <c r="C84" s="19" t="s">
        <v>152</v>
      </c>
      <c r="D84" s="19" t="s">
        <v>499</v>
      </c>
      <c r="E84" s="19" t="s">
        <v>500</v>
      </c>
      <c r="F84" s="19">
        <v>2112002</v>
      </c>
      <c r="G84" s="37">
        <v>735900292.33000004</v>
      </c>
      <c r="H84" s="19"/>
      <c r="I84" s="19" t="s">
        <v>501</v>
      </c>
      <c r="J84" s="19">
        <v>0.19</v>
      </c>
      <c r="K84" s="20">
        <v>618403607</v>
      </c>
      <c r="L84" s="20">
        <v>117496685.33</v>
      </c>
      <c r="M84" s="19" t="s">
        <v>502</v>
      </c>
      <c r="N84" s="19" t="s">
        <v>451</v>
      </c>
      <c r="O84" s="20">
        <v>690059630.04653358</v>
      </c>
      <c r="P84" s="19">
        <v>690059630.04653358</v>
      </c>
      <c r="Q84" s="19">
        <v>0</v>
      </c>
      <c r="R84" s="19" t="s">
        <v>452</v>
      </c>
      <c r="S84" s="21">
        <v>735900292.33000004</v>
      </c>
      <c r="T84" s="12" t="str">
        <f t="shared" si="1"/>
        <v>43222606;81112100;83121703</v>
      </c>
    </row>
    <row r="85" spans="1:20" x14ac:dyDescent="0.25">
      <c r="A85" s="22" t="s">
        <v>83</v>
      </c>
      <c r="B85" s="23" t="s">
        <v>153</v>
      </c>
      <c r="C85" s="23" t="s">
        <v>166</v>
      </c>
      <c r="D85" s="23" t="s">
        <v>503</v>
      </c>
      <c r="E85" s="23" t="s">
        <v>504</v>
      </c>
      <c r="F85" s="23">
        <v>2112002</v>
      </c>
      <c r="G85" s="38">
        <v>2037086.7100639998</v>
      </c>
      <c r="H85" s="23">
        <v>0</v>
      </c>
      <c r="I85" s="23"/>
      <c r="J85" s="23">
        <v>0</v>
      </c>
      <c r="K85" s="24">
        <v>2037086.7100639998</v>
      </c>
      <c r="L85" s="24">
        <v>0</v>
      </c>
      <c r="M85" s="23" t="s">
        <v>479</v>
      </c>
      <c r="N85" s="23" t="s">
        <v>451</v>
      </c>
      <c r="O85" s="24">
        <v>2037086.7100639998</v>
      </c>
      <c r="P85" s="23">
        <v>2037086.7100639998</v>
      </c>
      <c r="Q85" s="23">
        <v>0</v>
      </c>
      <c r="R85" s="23" t="s">
        <v>452</v>
      </c>
      <c r="S85" s="25">
        <v>2037086.7100639998</v>
      </c>
      <c r="T85" s="12" t="str">
        <f t="shared" si="1"/>
        <v>81112501</v>
      </c>
    </row>
    <row r="86" spans="1:20" x14ac:dyDescent="0.25">
      <c r="A86" s="18" t="s">
        <v>83</v>
      </c>
      <c r="B86" s="19" t="s">
        <v>153</v>
      </c>
      <c r="C86" s="19" t="s">
        <v>161</v>
      </c>
      <c r="D86" s="19" t="s">
        <v>103</v>
      </c>
      <c r="E86" s="19" t="s">
        <v>458</v>
      </c>
      <c r="F86" s="19">
        <v>2112002</v>
      </c>
      <c r="G86" s="37">
        <v>35887264</v>
      </c>
      <c r="H86" s="19">
        <v>0</v>
      </c>
      <c r="I86" s="19"/>
      <c r="J86" s="19">
        <v>0.19</v>
      </c>
      <c r="K86" s="20">
        <v>30157364.705882356</v>
      </c>
      <c r="L86" s="20">
        <v>5729899.2941176472</v>
      </c>
      <c r="M86" s="19" t="s">
        <v>103</v>
      </c>
      <c r="N86" s="19" t="s">
        <v>451</v>
      </c>
      <c r="O86" s="20">
        <v>35887264</v>
      </c>
      <c r="P86" s="19">
        <v>35887264</v>
      </c>
      <c r="Q86" s="19">
        <v>0</v>
      </c>
      <c r="R86" s="19" t="s">
        <v>452</v>
      </c>
      <c r="S86" s="21">
        <v>35887264</v>
      </c>
      <c r="T86" s="12" t="str">
        <f t="shared" si="1"/>
        <v>81112501</v>
      </c>
    </row>
    <row r="87" spans="1:20" x14ac:dyDescent="0.25">
      <c r="A87" s="22" t="s">
        <v>83</v>
      </c>
      <c r="B87" s="23" t="s">
        <v>153</v>
      </c>
      <c r="C87" s="23" t="s">
        <v>337</v>
      </c>
      <c r="D87" s="23" t="s">
        <v>103</v>
      </c>
      <c r="E87" s="23" t="s">
        <v>458</v>
      </c>
      <c r="F87" s="23">
        <v>2112002</v>
      </c>
      <c r="G87" s="38">
        <v>85573929.102290154</v>
      </c>
      <c r="H87" s="23">
        <v>-85573929.102290154</v>
      </c>
      <c r="I87" s="23"/>
      <c r="J87" s="23">
        <v>0</v>
      </c>
      <c r="K87" s="24">
        <v>85573929.102290154</v>
      </c>
      <c r="L87" s="24">
        <v>0</v>
      </c>
      <c r="M87" s="23" t="s">
        <v>103</v>
      </c>
      <c r="N87" s="23" t="s">
        <v>451</v>
      </c>
      <c r="O87" s="24">
        <v>85573929.102290154</v>
      </c>
      <c r="P87" s="23">
        <v>85573929.102290154</v>
      </c>
      <c r="Q87" s="23">
        <v>0</v>
      </c>
      <c r="R87" s="23" t="s">
        <v>452</v>
      </c>
      <c r="S87" s="25">
        <v>85573929.102290154</v>
      </c>
      <c r="T87" s="12" t="str">
        <f t="shared" si="1"/>
        <v>39131713</v>
      </c>
    </row>
    <row r="88" spans="1:20" x14ac:dyDescent="0.25">
      <c r="A88" s="18" t="s">
        <v>83</v>
      </c>
      <c r="B88" s="19" t="s">
        <v>153</v>
      </c>
      <c r="C88" s="19" t="s">
        <v>164</v>
      </c>
      <c r="D88" s="19" t="s">
        <v>489</v>
      </c>
      <c r="E88" s="19" t="s">
        <v>490</v>
      </c>
      <c r="F88" s="19">
        <v>2112002</v>
      </c>
      <c r="G88" s="37">
        <v>5631374.21</v>
      </c>
      <c r="H88" s="19">
        <v>0</v>
      </c>
      <c r="I88" s="19"/>
      <c r="J88" s="19">
        <v>0.19</v>
      </c>
      <c r="K88" s="20">
        <v>4732247.2352941176</v>
      </c>
      <c r="L88" s="20">
        <v>899126.97470588237</v>
      </c>
      <c r="M88" s="19" t="s">
        <v>450</v>
      </c>
      <c r="N88" s="19" t="s">
        <v>451</v>
      </c>
      <c r="O88" s="20">
        <v>5631374.21</v>
      </c>
      <c r="P88" s="19">
        <v>5631374.21</v>
      </c>
      <c r="Q88" s="19">
        <v>0</v>
      </c>
      <c r="R88" s="19" t="s">
        <v>452</v>
      </c>
      <c r="S88" s="21">
        <v>5631374.21</v>
      </c>
      <c r="T88" s="12" t="str">
        <f t="shared" si="1"/>
        <v>81112401</v>
      </c>
    </row>
    <row r="89" spans="1:20" x14ac:dyDescent="0.25">
      <c r="A89" s="22" t="s">
        <v>83</v>
      </c>
      <c r="B89" s="23" t="s">
        <v>153</v>
      </c>
      <c r="C89" s="23" t="s">
        <v>172</v>
      </c>
      <c r="D89" s="23" t="s">
        <v>491</v>
      </c>
      <c r="E89" s="23" t="s">
        <v>492</v>
      </c>
      <c r="F89" s="23">
        <v>2112002</v>
      </c>
      <c r="G89" s="38">
        <v>33644310</v>
      </c>
      <c r="H89" s="23">
        <v>0</v>
      </c>
      <c r="I89" s="23"/>
      <c r="J89" s="23">
        <v>0.19</v>
      </c>
      <c r="K89" s="24">
        <v>28272529.411764707</v>
      </c>
      <c r="L89" s="24">
        <v>5371780.5882352944</v>
      </c>
      <c r="M89" s="23" t="s">
        <v>505</v>
      </c>
      <c r="N89" s="23" t="s">
        <v>451</v>
      </c>
      <c r="O89" s="24">
        <v>33644310</v>
      </c>
      <c r="P89" s="23">
        <v>33644310</v>
      </c>
      <c r="Q89" s="23">
        <v>0</v>
      </c>
      <c r="R89" s="23" t="s">
        <v>452</v>
      </c>
      <c r="S89" s="25">
        <v>33644310</v>
      </c>
      <c r="T89" s="12">
        <f t="shared" si="1"/>
        <v>0</v>
      </c>
    </row>
    <row r="90" spans="1:20" x14ac:dyDescent="0.25">
      <c r="A90" s="18" t="s">
        <v>83</v>
      </c>
      <c r="B90" s="19" t="s">
        <v>103</v>
      </c>
      <c r="C90" s="19" t="s">
        <v>215</v>
      </c>
      <c r="D90" s="19" t="s">
        <v>494</v>
      </c>
      <c r="E90" s="19" t="s">
        <v>495</v>
      </c>
      <c r="F90" s="19">
        <v>2112004</v>
      </c>
      <c r="G90" s="37">
        <v>15838843.966399999</v>
      </c>
      <c r="H90" s="19">
        <v>0</v>
      </c>
      <c r="I90" s="19"/>
      <c r="J90" s="19">
        <v>0.19</v>
      </c>
      <c r="K90" s="20">
        <v>13309952.912941176</v>
      </c>
      <c r="L90" s="20">
        <v>2528891.0534588234</v>
      </c>
      <c r="M90" s="19" t="s">
        <v>505</v>
      </c>
      <c r="N90" s="19" t="s">
        <v>451</v>
      </c>
      <c r="O90" s="20">
        <v>15838843.966399999</v>
      </c>
      <c r="P90" s="19">
        <v>15838843.966399999</v>
      </c>
      <c r="Q90" s="19">
        <v>0</v>
      </c>
      <c r="R90" s="19" t="s">
        <v>452</v>
      </c>
      <c r="S90" s="21">
        <v>15838843.966399999</v>
      </c>
      <c r="T90" s="12" t="str">
        <f t="shared" si="1"/>
        <v>26111700</v>
      </c>
    </row>
    <row r="91" spans="1:20" x14ac:dyDescent="0.25">
      <c r="A91" s="22" t="s">
        <v>83</v>
      </c>
      <c r="B91" s="23" t="s">
        <v>103</v>
      </c>
      <c r="C91" s="23" t="s">
        <v>229</v>
      </c>
      <c r="D91" s="23" t="s">
        <v>494</v>
      </c>
      <c r="E91" s="23" t="s">
        <v>495</v>
      </c>
      <c r="F91" s="23">
        <v>2112004</v>
      </c>
      <c r="G91" s="38">
        <v>15915000</v>
      </c>
      <c r="H91" s="23">
        <v>0</v>
      </c>
      <c r="I91" s="23"/>
      <c r="J91" s="23">
        <v>0.19</v>
      </c>
      <c r="K91" s="24">
        <v>13373949.579831934</v>
      </c>
      <c r="L91" s="24">
        <v>2541050.4201680673</v>
      </c>
      <c r="M91" s="23" t="s">
        <v>103</v>
      </c>
      <c r="N91" s="23" t="s">
        <v>451</v>
      </c>
      <c r="O91" s="24">
        <v>15915000</v>
      </c>
      <c r="P91" s="23">
        <v>15915000</v>
      </c>
      <c r="Q91" s="23">
        <v>0</v>
      </c>
      <c r="R91" s="23" t="s">
        <v>452</v>
      </c>
      <c r="S91" s="25">
        <v>15915000</v>
      </c>
      <c r="T91" s="12" t="str">
        <f t="shared" si="1"/>
        <v>26111700</v>
      </c>
    </row>
    <row r="92" spans="1:20" x14ac:dyDescent="0.25">
      <c r="A92" s="18" t="s">
        <v>83</v>
      </c>
      <c r="B92" s="19" t="s">
        <v>103</v>
      </c>
      <c r="C92" s="19" t="s">
        <v>181</v>
      </c>
      <c r="D92" s="19" t="s">
        <v>453</v>
      </c>
      <c r="E92" s="19" t="s">
        <v>454</v>
      </c>
      <c r="F92" s="19">
        <v>2112004</v>
      </c>
      <c r="G92" s="37">
        <v>29158402</v>
      </c>
      <c r="H92" s="19">
        <v>0</v>
      </c>
      <c r="I92" s="19"/>
      <c r="J92" s="19">
        <v>0.19</v>
      </c>
      <c r="K92" s="20">
        <v>24502858.823529411</v>
      </c>
      <c r="L92" s="20">
        <v>4655543.176470588</v>
      </c>
      <c r="M92" s="19" t="s">
        <v>103</v>
      </c>
      <c r="N92" s="19" t="s">
        <v>451</v>
      </c>
      <c r="O92" s="20">
        <v>29158402</v>
      </c>
      <c r="P92" s="19">
        <v>29158402</v>
      </c>
      <c r="Q92" s="19">
        <v>0</v>
      </c>
      <c r="R92" s="19" t="s">
        <v>452</v>
      </c>
      <c r="S92" s="21">
        <v>29158402</v>
      </c>
      <c r="T92" s="12" t="str">
        <f t="shared" si="1"/>
        <v>72102100</v>
      </c>
    </row>
    <row r="93" spans="1:20" x14ac:dyDescent="0.25">
      <c r="A93" s="22" t="s">
        <v>83</v>
      </c>
      <c r="B93" s="23" t="s">
        <v>103</v>
      </c>
      <c r="C93" s="23" t="s">
        <v>342</v>
      </c>
      <c r="D93" s="23" t="s">
        <v>506</v>
      </c>
      <c r="E93" s="23" t="s">
        <v>507</v>
      </c>
      <c r="F93" s="23">
        <v>2112004</v>
      </c>
      <c r="G93" s="38">
        <v>501423536.3775</v>
      </c>
      <c r="H93" s="23">
        <v>0</v>
      </c>
      <c r="I93" s="23"/>
      <c r="J93" s="23">
        <v>0</v>
      </c>
      <c r="K93" s="24">
        <v>501423536.3775</v>
      </c>
      <c r="L93" s="24">
        <v>0</v>
      </c>
      <c r="M93" s="23" t="s">
        <v>505</v>
      </c>
      <c r="N93" s="23" t="s">
        <v>451</v>
      </c>
      <c r="O93" s="24">
        <v>501423536.3775</v>
      </c>
      <c r="P93" s="23">
        <v>501423536.3775</v>
      </c>
      <c r="Q93" s="23">
        <v>0</v>
      </c>
      <c r="R93" s="23" t="s">
        <v>452</v>
      </c>
      <c r="S93" s="25">
        <v>501423536.3775</v>
      </c>
      <c r="T93" s="12">
        <f t="shared" si="1"/>
        <v>0</v>
      </c>
    </row>
    <row r="94" spans="1:20" x14ac:dyDescent="0.25">
      <c r="A94" s="18" t="s">
        <v>83</v>
      </c>
      <c r="B94" s="19" t="s">
        <v>103</v>
      </c>
      <c r="C94" s="19" t="s">
        <v>341</v>
      </c>
      <c r="D94" s="19" t="s">
        <v>497</v>
      </c>
      <c r="E94" s="19" t="s">
        <v>498</v>
      </c>
      <c r="F94" s="19">
        <v>2112004</v>
      </c>
      <c r="G94" s="37">
        <v>200000000</v>
      </c>
      <c r="H94" s="19">
        <v>-200000000</v>
      </c>
      <c r="I94" s="19"/>
      <c r="J94" s="19">
        <v>0</v>
      </c>
      <c r="K94" s="20">
        <v>200000000</v>
      </c>
      <c r="L94" s="20">
        <v>0</v>
      </c>
      <c r="M94" s="19" t="s">
        <v>450</v>
      </c>
      <c r="N94" s="19" t="s">
        <v>451</v>
      </c>
      <c r="O94" s="20">
        <v>200000000</v>
      </c>
      <c r="P94" s="19">
        <v>200000000</v>
      </c>
      <c r="Q94" s="19">
        <v>0</v>
      </c>
      <c r="R94" s="19" t="s">
        <v>452</v>
      </c>
      <c r="S94" s="21">
        <v>200000000</v>
      </c>
      <c r="T94" s="12" t="str">
        <f t="shared" si="1"/>
        <v>20102306</v>
      </c>
    </row>
    <row r="95" spans="1:20" x14ac:dyDescent="0.25">
      <c r="A95" s="22" t="s">
        <v>83</v>
      </c>
      <c r="B95" s="23" t="s">
        <v>103</v>
      </c>
      <c r="C95" s="23" t="s">
        <v>346</v>
      </c>
      <c r="D95" s="23" t="s">
        <v>497</v>
      </c>
      <c r="E95" s="23" t="s">
        <v>498</v>
      </c>
      <c r="F95" s="23">
        <v>2112004</v>
      </c>
      <c r="G95" s="38">
        <v>400000000</v>
      </c>
      <c r="H95" s="23">
        <v>-400000000</v>
      </c>
      <c r="I95" s="23"/>
      <c r="J95" s="23">
        <v>0.19</v>
      </c>
      <c r="K95" s="24">
        <v>336134453.78151262</v>
      </c>
      <c r="L95" s="24">
        <v>63865546.218487397</v>
      </c>
      <c r="M95" s="23" t="s">
        <v>450</v>
      </c>
      <c r="N95" s="23" t="s">
        <v>451</v>
      </c>
      <c r="O95" s="24">
        <v>400000000</v>
      </c>
      <c r="P95" s="23">
        <v>400000000</v>
      </c>
      <c r="Q95" s="23">
        <v>0</v>
      </c>
      <c r="R95" s="23" t="s">
        <v>452</v>
      </c>
      <c r="S95" s="25">
        <v>400000000</v>
      </c>
      <c r="T95" s="12" t="str">
        <f t="shared" si="1"/>
        <v>72152303</v>
      </c>
    </row>
    <row r="96" spans="1:20" x14ac:dyDescent="0.25">
      <c r="A96" s="18" t="s">
        <v>83</v>
      </c>
      <c r="B96" s="19" t="s">
        <v>103</v>
      </c>
      <c r="C96" s="19" t="s">
        <v>350</v>
      </c>
      <c r="D96" s="19" t="s">
        <v>497</v>
      </c>
      <c r="E96" s="19" t="s">
        <v>498</v>
      </c>
      <c r="F96" s="19">
        <v>2112004</v>
      </c>
      <c r="G96" s="37">
        <v>210000000</v>
      </c>
      <c r="H96" s="19">
        <v>-210000000</v>
      </c>
      <c r="I96" s="19"/>
      <c r="J96" s="19">
        <v>0.19</v>
      </c>
      <c r="K96" s="20">
        <v>176470588.23529413</v>
      </c>
      <c r="L96" s="20">
        <v>33529411.764705885</v>
      </c>
      <c r="M96" s="19" t="s">
        <v>450</v>
      </c>
      <c r="N96" s="19" t="s">
        <v>451</v>
      </c>
      <c r="O96" s="20">
        <v>210000000</v>
      </c>
      <c r="P96" s="19">
        <v>210000000</v>
      </c>
      <c r="Q96" s="19">
        <v>0</v>
      </c>
      <c r="R96" s="19" t="s">
        <v>452</v>
      </c>
      <c r="S96" s="21">
        <v>210000000.00000003</v>
      </c>
      <c r="T96" s="12" t="str">
        <f t="shared" si="1"/>
        <v>73181104</v>
      </c>
    </row>
    <row r="97" spans="1:20" x14ac:dyDescent="0.25">
      <c r="A97" s="22" t="s">
        <v>83</v>
      </c>
      <c r="B97" s="23" t="s">
        <v>103</v>
      </c>
      <c r="C97" s="23" t="s">
        <v>174</v>
      </c>
      <c r="D97" s="23" t="s">
        <v>103</v>
      </c>
      <c r="E97" s="23" t="s">
        <v>458</v>
      </c>
      <c r="F97" s="23">
        <v>2112004</v>
      </c>
      <c r="G97" s="38">
        <v>104006106.69423799</v>
      </c>
      <c r="H97" s="23">
        <v>0</v>
      </c>
      <c r="I97" s="23"/>
      <c r="J97" s="23">
        <v>0.19</v>
      </c>
      <c r="K97" s="24">
        <v>87400089.659023523</v>
      </c>
      <c r="L97" s="24">
        <v>16606017.035214469</v>
      </c>
      <c r="M97" s="23" t="s">
        <v>103</v>
      </c>
      <c r="N97" s="23" t="s">
        <v>451</v>
      </c>
      <c r="O97" s="24">
        <v>104006106.69423799</v>
      </c>
      <c r="P97" s="23">
        <v>104006106.69423799</v>
      </c>
      <c r="Q97" s="23">
        <v>0</v>
      </c>
      <c r="R97" s="23" t="s">
        <v>452</v>
      </c>
      <c r="S97" s="25">
        <v>104006106.69423799</v>
      </c>
      <c r="T97" s="12" t="str">
        <f t="shared" si="1"/>
        <v>40151513</v>
      </c>
    </row>
    <row r="98" spans="1:20" x14ac:dyDescent="0.25">
      <c r="A98" s="18" t="s">
        <v>83</v>
      </c>
      <c r="B98" s="19" t="s">
        <v>103</v>
      </c>
      <c r="C98" s="19" t="s">
        <v>213</v>
      </c>
      <c r="D98" s="19" t="s">
        <v>103</v>
      </c>
      <c r="E98" s="19" t="s">
        <v>458</v>
      </c>
      <c r="F98" s="19">
        <v>2112004</v>
      </c>
      <c r="G98" s="37">
        <f>192048410.024-148000000</f>
        <v>44048410.023999989</v>
      </c>
      <c r="H98" s="19">
        <v>-132625000</v>
      </c>
      <c r="I98" s="19"/>
      <c r="J98" s="19">
        <v>0.19</v>
      </c>
      <c r="K98" s="20">
        <f>161385218.507563-148000000</f>
        <v>13385218.507562995</v>
      </c>
      <c r="L98" s="20">
        <v>30663191.516436975</v>
      </c>
      <c r="M98" s="19" t="s">
        <v>103</v>
      </c>
      <c r="N98" s="19" t="s">
        <v>451</v>
      </c>
      <c r="O98" s="20">
        <f>192048410.024-148000000</f>
        <v>44048410.023999989</v>
      </c>
      <c r="P98" s="19">
        <v>192048410.02399999</v>
      </c>
      <c r="Q98" s="19">
        <v>0</v>
      </c>
      <c r="R98" s="19" t="s">
        <v>452</v>
      </c>
      <c r="S98" s="21">
        <v>192048410.02399999</v>
      </c>
      <c r="T98" s="12" t="str">
        <f t="shared" si="1"/>
        <v>72153901</v>
      </c>
    </row>
    <row r="99" spans="1:20" x14ac:dyDescent="0.25">
      <c r="A99" s="18" t="s">
        <v>83</v>
      </c>
      <c r="B99" s="19" t="s">
        <v>103</v>
      </c>
      <c r="C99" s="19" t="s">
        <v>508</v>
      </c>
      <c r="D99" s="19" t="s">
        <v>416</v>
      </c>
      <c r="E99" s="26" t="s">
        <v>509</v>
      </c>
      <c r="F99" s="19">
        <v>2112004</v>
      </c>
      <c r="G99" s="37">
        <v>148000000</v>
      </c>
      <c r="H99" s="19">
        <v>-132625000</v>
      </c>
      <c r="I99" s="19"/>
      <c r="J99" s="19">
        <v>0</v>
      </c>
      <c r="K99" s="20">
        <v>148000000</v>
      </c>
      <c r="L99" s="20">
        <v>0</v>
      </c>
      <c r="M99" s="19" t="s">
        <v>103</v>
      </c>
      <c r="N99" s="19" t="s">
        <v>451</v>
      </c>
      <c r="O99" s="20">
        <v>148000000</v>
      </c>
      <c r="P99" s="19">
        <v>192048410.02399999</v>
      </c>
      <c r="Q99" s="19">
        <v>0</v>
      </c>
      <c r="R99" s="19" t="s">
        <v>452</v>
      </c>
      <c r="S99" s="21">
        <v>192048410.02399999</v>
      </c>
      <c r="T99" s="12">
        <f t="shared" si="1"/>
        <v>0</v>
      </c>
    </row>
    <row r="100" spans="1:20" x14ac:dyDescent="0.25">
      <c r="A100" s="22" t="s">
        <v>83</v>
      </c>
      <c r="B100" s="23" t="s">
        <v>103</v>
      </c>
      <c r="C100" s="23" t="s">
        <v>199</v>
      </c>
      <c r="D100" s="23" t="s">
        <v>103</v>
      </c>
      <c r="E100" s="23" t="s">
        <v>458</v>
      </c>
      <c r="F100" s="23">
        <v>2112004</v>
      </c>
      <c r="G100" s="38">
        <v>265250000</v>
      </c>
      <c r="H100" s="23">
        <v>-193632500</v>
      </c>
      <c r="I100" s="23"/>
      <c r="J100" s="23">
        <v>0.19</v>
      </c>
      <c r="K100" s="24">
        <v>222899159.66386557</v>
      </c>
      <c r="L100" s="24">
        <v>42350840.336134456</v>
      </c>
      <c r="M100" s="23" t="s">
        <v>103</v>
      </c>
      <c r="N100" s="23" t="s">
        <v>451</v>
      </c>
      <c r="O100" s="24">
        <v>265250000</v>
      </c>
      <c r="P100" s="23">
        <v>265250000</v>
      </c>
      <c r="Q100" s="23">
        <v>0</v>
      </c>
      <c r="R100" s="23" t="s">
        <v>452</v>
      </c>
      <c r="S100" s="25">
        <v>265250000.00000003</v>
      </c>
      <c r="T100" s="12" t="str">
        <f t="shared" si="1"/>
        <v>72151909;73111503;72101508;72152500</v>
      </c>
    </row>
    <row r="101" spans="1:20" x14ac:dyDescent="0.25">
      <c r="A101" s="18" t="s">
        <v>83</v>
      </c>
      <c r="B101" s="19" t="s">
        <v>103</v>
      </c>
      <c r="C101" s="19" t="s">
        <v>217</v>
      </c>
      <c r="D101" s="19" t="s">
        <v>103</v>
      </c>
      <c r="E101" s="19" t="s">
        <v>458</v>
      </c>
      <c r="F101" s="19">
        <v>2112004</v>
      </c>
      <c r="G101" s="37">
        <v>761281165.67999995</v>
      </c>
      <c r="H101" s="19">
        <v>0</v>
      </c>
      <c r="I101" s="19"/>
      <c r="J101" s="19">
        <v>1.9E-2</v>
      </c>
      <c r="K101" s="20">
        <v>747086521.76643765</v>
      </c>
      <c r="L101" s="20">
        <v>14194643.913562315</v>
      </c>
      <c r="M101" s="19" t="s">
        <v>103</v>
      </c>
      <c r="N101" s="19" t="s">
        <v>451</v>
      </c>
      <c r="O101" s="20">
        <v>761281165.67999995</v>
      </c>
      <c r="P101" s="19">
        <v>761281165.67999995</v>
      </c>
      <c r="Q101" s="19">
        <v>0</v>
      </c>
      <c r="R101" s="19" t="s">
        <v>452</v>
      </c>
      <c r="S101" s="21">
        <v>761281165.67999995</v>
      </c>
      <c r="T101" s="12" t="str">
        <f t="shared" si="1"/>
        <v>72153204</v>
      </c>
    </row>
    <row r="102" spans="1:20" x14ac:dyDescent="0.25">
      <c r="A102" s="22" t="s">
        <v>83</v>
      </c>
      <c r="B102" s="23" t="s">
        <v>103</v>
      </c>
      <c r="C102" s="23" t="s">
        <v>212</v>
      </c>
      <c r="D102" s="23" t="s">
        <v>103</v>
      </c>
      <c r="E102" s="23" t="s">
        <v>458</v>
      </c>
      <c r="F102" s="23">
        <v>2112004</v>
      </c>
      <c r="G102" s="38">
        <v>30000000</v>
      </c>
      <c r="H102" s="23">
        <v>-14085000</v>
      </c>
      <c r="I102" s="23"/>
      <c r="J102" s="23">
        <v>0.19</v>
      </c>
      <c r="K102" s="24">
        <v>25210084.033613447</v>
      </c>
      <c r="L102" s="24">
        <v>4789915.9663865548</v>
      </c>
      <c r="M102" s="23" t="s">
        <v>103</v>
      </c>
      <c r="N102" s="23" t="s">
        <v>451</v>
      </c>
      <c r="O102" s="24">
        <v>30000000</v>
      </c>
      <c r="P102" s="23">
        <v>30000000</v>
      </c>
      <c r="Q102" s="23">
        <v>0</v>
      </c>
      <c r="R102" s="23" t="s">
        <v>452</v>
      </c>
      <c r="S102" s="25">
        <v>30000000</v>
      </c>
      <c r="T102" s="12" t="str">
        <f t="shared" si="1"/>
        <v>72153901</v>
      </c>
    </row>
    <row r="103" spans="1:20" x14ac:dyDescent="0.25">
      <c r="A103" s="18" t="s">
        <v>83</v>
      </c>
      <c r="B103" s="19" t="s">
        <v>103</v>
      </c>
      <c r="C103" s="19" t="s">
        <v>347</v>
      </c>
      <c r="D103" s="19" t="s">
        <v>103</v>
      </c>
      <c r="E103" s="19" t="s">
        <v>458</v>
      </c>
      <c r="F103" s="19">
        <v>2112004</v>
      </c>
      <c r="G103" s="37">
        <v>12000000</v>
      </c>
      <c r="H103" s="19">
        <v>-12000000</v>
      </c>
      <c r="I103" s="19"/>
      <c r="J103" s="19">
        <v>0</v>
      </c>
      <c r="K103" s="20">
        <v>12000000</v>
      </c>
      <c r="L103" s="20">
        <v>0</v>
      </c>
      <c r="M103" s="19" t="s">
        <v>103</v>
      </c>
      <c r="N103" s="19" t="s">
        <v>451</v>
      </c>
      <c r="O103" s="20">
        <v>12000000</v>
      </c>
      <c r="P103" s="19">
        <v>12000000</v>
      </c>
      <c r="Q103" s="19">
        <v>0</v>
      </c>
      <c r="R103" s="19" t="s">
        <v>452</v>
      </c>
      <c r="S103" s="21">
        <v>12000000</v>
      </c>
      <c r="T103" s="12" t="str">
        <f t="shared" si="1"/>
        <v>60102502</v>
      </c>
    </row>
    <row r="104" spans="1:20" x14ac:dyDescent="0.25">
      <c r="A104" s="22" t="s">
        <v>83</v>
      </c>
      <c r="B104" s="23" t="s">
        <v>103</v>
      </c>
      <c r="C104" s="23" t="s">
        <v>187</v>
      </c>
      <c r="D104" s="23" t="s">
        <v>103</v>
      </c>
      <c r="E104" s="23" t="s">
        <v>458</v>
      </c>
      <c r="F104" s="23">
        <v>2112004</v>
      </c>
      <c r="G104" s="38">
        <v>160889036.865879</v>
      </c>
      <c r="H104" s="23">
        <v>0</v>
      </c>
      <c r="I104" s="23"/>
      <c r="J104" s="23">
        <v>0.19</v>
      </c>
      <c r="K104" s="24">
        <v>135200871.31586471</v>
      </c>
      <c r="L104" s="24">
        <v>25688165.550014295</v>
      </c>
      <c r="M104" s="23" t="s">
        <v>103</v>
      </c>
      <c r="N104" s="23" t="s">
        <v>451</v>
      </c>
      <c r="O104" s="24">
        <v>160889036.865879</v>
      </c>
      <c r="P104" s="23">
        <v>160889036.865879</v>
      </c>
      <c r="Q104" s="23">
        <v>0</v>
      </c>
      <c r="R104" s="23" t="s">
        <v>452</v>
      </c>
      <c r="S104" s="25">
        <v>160889036.865879</v>
      </c>
      <c r="T104" s="12" t="str">
        <f t="shared" si="1"/>
        <v>60102502</v>
      </c>
    </row>
    <row r="105" spans="1:20" x14ac:dyDescent="0.25">
      <c r="A105" s="18" t="s">
        <v>83</v>
      </c>
      <c r="B105" s="19" t="s">
        <v>103</v>
      </c>
      <c r="C105" s="19" t="s">
        <v>102</v>
      </c>
      <c r="D105" s="19" t="s">
        <v>103</v>
      </c>
      <c r="E105" s="19" t="s">
        <v>458</v>
      </c>
      <c r="F105" s="19">
        <v>2112004</v>
      </c>
      <c r="G105" s="37">
        <v>115736532.25703099</v>
      </c>
      <c r="H105" s="19">
        <v>0</v>
      </c>
      <c r="I105" s="19"/>
      <c r="J105" s="19">
        <v>0.19</v>
      </c>
      <c r="K105" s="20">
        <v>97257590.131958827</v>
      </c>
      <c r="L105" s="20">
        <v>18478942.125072177</v>
      </c>
      <c r="M105" s="19" t="s">
        <v>103</v>
      </c>
      <c r="N105" s="19" t="s">
        <v>451</v>
      </c>
      <c r="O105" s="20">
        <v>115736532.25703099</v>
      </c>
      <c r="P105" s="19">
        <v>115736532.25703099</v>
      </c>
      <c r="Q105" s="19">
        <v>0</v>
      </c>
      <c r="R105" s="19" t="s">
        <v>452</v>
      </c>
      <c r="S105" s="21">
        <v>115736532.25703101</v>
      </c>
      <c r="T105" s="12" t="str">
        <f t="shared" si="1"/>
        <v>72152604;72153202;82121603</v>
      </c>
    </row>
    <row r="106" spans="1:20" x14ac:dyDescent="0.25">
      <c r="A106" s="22" t="s">
        <v>83</v>
      </c>
      <c r="B106" s="23" t="s">
        <v>103</v>
      </c>
      <c r="C106" s="23" t="s">
        <v>203</v>
      </c>
      <c r="D106" s="23" t="s">
        <v>103</v>
      </c>
      <c r="E106" s="23" t="s">
        <v>458</v>
      </c>
      <c r="F106" s="23">
        <v>2112004</v>
      </c>
      <c r="G106" s="38">
        <v>21220000</v>
      </c>
      <c r="H106" s="23">
        <v>0</v>
      </c>
      <c r="I106" s="23"/>
      <c r="J106" s="23">
        <v>0.19</v>
      </c>
      <c r="K106" s="24">
        <v>17831932.773109246</v>
      </c>
      <c r="L106" s="24">
        <v>3388067.2268907567</v>
      </c>
      <c r="M106" s="23" t="s">
        <v>103</v>
      </c>
      <c r="N106" s="23" t="s">
        <v>451</v>
      </c>
      <c r="O106" s="24">
        <v>21220000</v>
      </c>
      <c r="P106" s="23">
        <v>21220000</v>
      </c>
      <c r="Q106" s="23">
        <v>0</v>
      </c>
      <c r="R106" s="23" t="s">
        <v>452</v>
      </c>
      <c r="S106" s="25">
        <v>21220000.000000004</v>
      </c>
      <c r="T106" s="12" t="str">
        <f t="shared" si="1"/>
        <v>72154010</v>
      </c>
    </row>
    <row r="107" spans="1:20" x14ac:dyDescent="0.25">
      <c r="A107" s="18" t="s">
        <v>83</v>
      </c>
      <c r="B107" s="19" t="s">
        <v>103</v>
      </c>
      <c r="C107" s="19" t="s">
        <v>209</v>
      </c>
      <c r="D107" s="19" t="s">
        <v>103</v>
      </c>
      <c r="E107" s="19" t="s">
        <v>458</v>
      </c>
      <c r="F107" s="19">
        <v>2112004</v>
      </c>
      <c r="G107" s="37">
        <v>10000000</v>
      </c>
      <c r="H107" s="19">
        <v>-5543800</v>
      </c>
      <c r="I107" s="19"/>
      <c r="J107" s="19">
        <v>0.19</v>
      </c>
      <c r="K107" s="20">
        <v>8403361.3445378151</v>
      </c>
      <c r="L107" s="20">
        <v>1596638.6554621849</v>
      </c>
      <c r="M107" s="19" t="s">
        <v>103</v>
      </c>
      <c r="N107" s="19" t="s">
        <v>451</v>
      </c>
      <c r="O107" s="20">
        <v>10000000</v>
      </c>
      <c r="P107" s="19">
        <v>10000000</v>
      </c>
      <c r="Q107" s="19">
        <v>0</v>
      </c>
      <c r="R107" s="19" t="s">
        <v>452</v>
      </c>
      <c r="S107" s="21">
        <v>10000000</v>
      </c>
      <c r="T107" s="12" t="str">
        <f t="shared" si="1"/>
        <v>73171503;30191800</v>
      </c>
    </row>
    <row r="108" spans="1:20" x14ac:dyDescent="0.25">
      <c r="A108" s="22" t="s">
        <v>83</v>
      </c>
      <c r="B108" s="23" t="s">
        <v>103</v>
      </c>
      <c r="C108" s="23" t="s">
        <v>348</v>
      </c>
      <c r="D108" s="23" t="s">
        <v>103</v>
      </c>
      <c r="E108" s="23" t="s">
        <v>458</v>
      </c>
      <c r="F108" s="23">
        <v>2112004</v>
      </c>
      <c r="G108" s="38">
        <v>535800345</v>
      </c>
      <c r="H108" s="23">
        <v>535800345</v>
      </c>
      <c r="I108" s="23"/>
      <c r="J108" s="23">
        <v>0</v>
      </c>
      <c r="K108" s="24">
        <v>535800345</v>
      </c>
      <c r="L108" s="24">
        <v>0</v>
      </c>
      <c r="M108" s="23" t="s">
        <v>103</v>
      </c>
      <c r="N108" s="23" t="s">
        <v>451</v>
      </c>
      <c r="O108" s="24">
        <v>1300000000</v>
      </c>
      <c r="P108" s="23">
        <v>1300000000</v>
      </c>
      <c r="Q108" s="23">
        <v>0</v>
      </c>
      <c r="R108" s="23" t="s">
        <v>452</v>
      </c>
      <c r="S108" s="25">
        <v>535800345</v>
      </c>
      <c r="T108" s="12">
        <f t="shared" si="1"/>
        <v>72102900</v>
      </c>
    </row>
    <row r="109" spans="1:20" x14ac:dyDescent="0.25">
      <c r="A109" s="18" t="s">
        <v>83</v>
      </c>
      <c r="B109" s="19" t="s">
        <v>103</v>
      </c>
      <c r="C109" s="19" t="s">
        <v>349</v>
      </c>
      <c r="D109" s="19" t="s">
        <v>103</v>
      </c>
      <c r="E109" s="19" t="s">
        <v>458</v>
      </c>
      <c r="F109" s="19">
        <v>2112004</v>
      </c>
      <c r="G109" s="37">
        <v>20000000</v>
      </c>
      <c r="H109" s="19">
        <v>-20000000</v>
      </c>
      <c r="I109" s="19"/>
      <c r="J109" s="19">
        <v>0</v>
      </c>
      <c r="K109" s="20">
        <v>20000000</v>
      </c>
      <c r="L109" s="20"/>
      <c r="M109" s="19" t="s">
        <v>103</v>
      </c>
      <c r="N109" s="19" t="s">
        <v>451</v>
      </c>
      <c r="O109" s="20">
        <v>0</v>
      </c>
      <c r="P109" s="19">
        <v>0</v>
      </c>
      <c r="Q109" s="19">
        <v>0</v>
      </c>
      <c r="R109" s="19" t="s">
        <v>452</v>
      </c>
      <c r="S109" s="21">
        <v>-20000000</v>
      </c>
      <c r="T109" s="12">
        <f t="shared" si="1"/>
        <v>72102900</v>
      </c>
    </row>
    <row r="110" spans="1:20" x14ac:dyDescent="0.25">
      <c r="A110" s="22" t="s">
        <v>83</v>
      </c>
      <c r="B110" s="23" t="s">
        <v>103</v>
      </c>
      <c r="C110" s="23" t="s">
        <v>218</v>
      </c>
      <c r="D110" s="23" t="s">
        <v>103</v>
      </c>
      <c r="E110" s="23" t="s">
        <v>458</v>
      </c>
      <c r="F110" s="23">
        <v>2112004</v>
      </c>
      <c r="G110" s="38">
        <v>48280451.751720995</v>
      </c>
      <c r="H110" s="23">
        <v>0</v>
      </c>
      <c r="I110" s="23"/>
      <c r="J110" s="23">
        <v>0.19</v>
      </c>
      <c r="K110" s="24">
        <v>40571808.194723524</v>
      </c>
      <c r="L110" s="24">
        <v>7708643.5569974696</v>
      </c>
      <c r="M110" s="23" t="s">
        <v>103</v>
      </c>
      <c r="N110" s="23" t="s">
        <v>451</v>
      </c>
      <c r="O110" s="24">
        <v>48280451.751720995</v>
      </c>
      <c r="P110" s="23">
        <v>48280451.751720995</v>
      </c>
      <c r="Q110" s="23">
        <v>0</v>
      </c>
      <c r="R110" s="23" t="s">
        <v>452</v>
      </c>
      <c r="S110" s="25">
        <v>48280451.751720995</v>
      </c>
      <c r="T110" s="12">
        <f t="shared" si="1"/>
        <v>72102900</v>
      </c>
    </row>
    <row r="111" spans="1:20" x14ac:dyDescent="0.25">
      <c r="A111" s="18" t="s">
        <v>83</v>
      </c>
      <c r="B111" s="19" t="s">
        <v>103</v>
      </c>
      <c r="C111" s="19" t="s">
        <v>201</v>
      </c>
      <c r="D111" s="19" t="s">
        <v>103</v>
      </c>
      <c r="E111" s="19" t="s">
        <v>458</v>
      </c>
      <c r="F111" s="19">
        <v>2112004</v>
      </c>
      <c r="G111" s="37">
        <v>76628603</v>
      </c>
      <c r="H111" s="19">
        <v>0</v>
      </c>
      <c r="I111" s="19"/>
      <c r="J111" s="19">
        <v>0.19</v>
      </c>
      <c r="K111" s="20">
        <v>64393784.033613451</v>
      </c>
      <c r="L111" s="20">
        <v>12234818.966386557</v>
      </c>
      <c r="M111" s="19" t="s">
        <v>103</v>
      </c>
      <c r="N111" s="19" t="s">
        <v>451</v>
      </c>
      <c r="O111" s="20">
        <v>76628603</v>
      </c>
      <c r="P111" s="19">
        <v>76628603</v>
      </c>
      <c r="Q111" s="19">
        <v>0</v>
      </c>
      <c r="R111" s="19" t="s">
        <v>452</v>
      </c>
      <c r="S111" s="21">
        <v>76628603</v>
      </c>
      <c r="T111" s="12" t="str">
        <f t="shared" si="1"/>
        <v>30171501</v>
      </c>
    </row>
    <row r="112" spans="1:20" x14ac:dyDescent="0.25">
      <c r="A112" s="22" t="s">
        <v>83</v>
      </c>
      <c r="B112" s="23" t="s">
        <v>103</v>
      </c>
      <c r="C112" s="23" t="s">
        <v>190</v>
      </c>
      <c r="D112" s="23" t="s">
        <v>103</v>
      </c>
      <c r="E112" s="23" t="s">
        <v>458</v>
      </c>
      <c r="F112" s="23">
        <v>2112004</v>
      </c>
      <c r="G112" s="38">
        <v>34402201.913645998</v>
      </c>
      <c r="H112" s="23">
        <v>0</v>
      </c>
      <c r="I112" s="23"/>
      <c r="J112" s="23">
        <v>0.19</v>
      </c>
      <c r="K112" s="24">
        <v>28909413.372811764</v>
      </c>
      <c r="L112" s="24">
        <v>5492788.540834235</v>
      </c>
      <c r="M112" s="23" t="s">
        <v>103</v>
      </c>
      <c r="N112" s="23" t="s">
        <v>451</v>
      </c>
      <c r="O112" s="24">
        <v>34402201.913645998</v>
      </c>
      <c r="P112" s="23">
        <v>34402201.913645998</v>
      </c>
      <c r="Q112" s="23">
        <v>0</v>
      </c>
      <c r="R112" s="23" t="s">
        <v>452</v>
      </c>
      <c r="S112" s="25">
        <v>34402201.913645998</v>
      </c>
      <c r="T112" s="12" t="str">
        <f t="shared" si="1"/>
        <v>31201513</v>
      </c>
    </row>
    <row r="113" spans="1:20" x14ac:dyDescent="0.25">
      <c r="A113" s="18" t="s">
        <v>83</v>
      </c>
      <c r="B113" s="19" t="s">
        <v>103</v>
      </c>
      <c r="C113" s="19" t="s">
        <v>205</v>
      </c>
      <c r="D113" s="19" t="s">
        <v>103</v>
      </c>
      <c r="E113" s="19" t="s">
        <v>458</v>
      </c>
      <c r="F113" s="19">
        <v>2112004</v>
      </c>
      <c r="G113" s="37">
        <v>33091000.163647998</v>
      </c>
      <c r="H113" s="19">
        <v>0</v>
      </c>
      <c r="I113" s="19"/>
      <c r="J113" s="19">
        <v>0.19</v>
      </c>
      <c r="K113" s="20">
        <v>27807563.162729412</v>
      </c>
      <c r="L113" s="20">
        <v>5283437.0009185886</v>
      </c>
      <c r="M113" s="19" t="s">
        <v>103</v>
      </c>
      <c r="N113" s="19" t="s">
        <v>451</v>
      </c>
      <c r="O113" s="20">
        <v>33091000.163647998</v>
      </c>
      <c r="P113" s="19">
        <v>33091000.163647998</v>
      </c>
      <c r="Q113" s="19">
        <v>0</v>
      </c>
      <c r="R113" s="19" t="s">
        <v>452</v>
      </c>
      <c r="S113" s="21">
        <v>33091000.163648002</v>
      </c>
      <c r="T113" s="12" t="str">
        <f t="shared" si="1"/>
        <v>26111707</v>
      </c>
    </row>
    <row r="114" spans="1:20" x14ac:dyDescent="0.25">
      <c r="A114" s="22" t="s">
        <v>83</v>
      </c>
      <c r="B114" s="23" t="s">
        <v>103</v>
      </c>
      <c r="C114" s="23" t="s">
        <v>211</v>
      </c>
      <c r="D114" s="23" t="s">
        <v>103</v>
      </c>
      <c r="E114" s="23" t="s">
        <v>458</v>
      </c>
      <c r="F114" s="23">
        <v>2112004</v>
      </c>
      <c r="G114" s="38">
        <v>49597344.997493997</v>
      </c>
      <c r="H114" s="23">
        <v>0</v>
      </c>
      <c r="I114" s="23"/>
      <c r="J114" s="23">
        <v>0.19</v>
      </c>
      <c r="K114" s="24">
        <v>41678441.174364708</v>
      </c>
      <c r="L114" s="24">
        <v>7918903.8231292944</v>
      </c>
      <c r="M114" s="23" t="s">
        <v>103</v>
      </c>
      <c r="N114" s="23" t="s">
        <v>451</v>
      </c>
      <c r="O114" s="24">
        <v>49597344.997493997</v>
      </c>
      <c r="P114" s="23">
        <v>49597344.997493997</v>
      </c>
      <c r="Q114" s="23">
        <v>0</v>
      </c>
      <c r="R114" s="23" t="s">
        <v>452</v>
      </c>
      <c r="S114" s="25">
        <v>49597344.997494005</v>
      </c>
      <c r="T114" s="12" t="str">
        <f t="shared" si="1"/>
        <v>73111503;30171504</v>
      </c>
    </row>
    <row r="115" spans="1:20" x14ac:dyDescent="0.25">
      <c r="A115" s="18" t="s">
        <v>83</v>
      </c>
      <c r="B115" s="19" t="s">
        <v>103</v>
      </c>
      <c r="C115" s="19" t="s">
        <v>195</v>
      </c>
      <c r="D115" s="19" t="s">
        <v>103</v>
      </c>
      <c r="E115" s="19" t="s">
        <v>458</v>
      </c>
      <c r="F115" s="19">
        <v>2112004</v>
      </c>
      <c r="G115" s="37">
        <v>12528085.734143</v>
      </c>
      <c r="H115" s="19">
        <v>0</v>
      </c>
      <c r="I115" s="19"/>
      <c r="J115" s="19">
        <v>0.19</v>
      </c>
      <c r="K115" s="20">
        <v>10527803.137935294</v>
      </c>
      <c r="L115" s="20">
        <v>2000282.5962077058</v>
      </c>
      <c r="M115" s="19" t="s">
        <v>103</v>
      </c>
      <c r="N115" s="19" t="s">
        <v>451</v>
      </c>
      <c r="O115" s="20">
        <v>12528085.734143</v>
      </c>
      <c r="P115" s="19">
        <v>12528085.734143</v>
      </c>
      <c r="Q115" s="19">
        <v>0</v>
      </c>
      <c r="R115" s="19" t="s">
        <v>452</v>
      </c>
      <c r="S115" s="21">
        <v>12528085.734143</v>
      </c>
      <c r="T115" s="12" t="str">
        <f t="shared" si="1"/>
        <v>30161500;30161505</v>
      </c>
    </row>
    <row r="116" spans="1:20" x14ac:dyDescent="0.25">
      <c r="A116" s="22" t="s">
        <v>83</v>
      </c>
      <c r="B116" s="23" t="s">
        <v>103</v>
      </c>
      <c r="C116" s="23" t="s">
        <v>194</v>
      </c>
      <c r="D116" s="23" t="s">
        <v>103</v>
      </c>
      <c r="E116" s="23" t="s">
        <v>458</v>
      </c>
      <c r="F116" s="23">
        <v>2112004</v>
      </c>
      <c r="G116" s="38">
        <v>70477552.185746998</v>
      </c>
      <c r="H116" s="23">
        <v>0</v>
      </c>
      <c r="I116" s="23"/>
      <c r="J116" s="23">
        <v>0.19</v>
      </c>
      <c r="K116" s="24">
        <v>59224833.769535296</v>
      </c>
      <c r="L116" s="24">
        <v>11252718.416211706</v>
      </c>
      <c r="M116" s="23" t="s">
        <v>103</v>
      </c>
      <c r="N116" s="23" t="s">
        <v>451</v>
      </c>
      <c r="O116" s="24">
        <v>70477552.185746998</v>
      </c>
      <c r="P116" s="23">
        <v>70477552.185746998</v>
      </c>
      <c r="Q116" s="23">
        <v>0</v>
      </c>
      <c r="R116" s="23" t="s">
        <v>452</v>
      </c>
      <c r="S116" s="25">
        <v>70477552.185746998</v>
      </c>
      <c r="T116" s="12" t="str">
        <f t="shared" si="1"/>
        <v>30161500;30161505</v>
      </c>
    </row>
    <row r="117" spans="1:20" x14ac:dyDescent="0.25">
      <c r="A117" s="18" t="s">
        <v>83</v>
      </c>
      <c r="B117" s="19" t="s">
        <v>103</v>
      </c>
      <c r="C117" s="19" t="s">
        <v>182</v>
      </c>
      <c r="D117" s="19" t="s">
        <v>103</v>
      </c>
      <c r="E117" s="19" t="s">
        <v>458</v>
      </c>
      <c r="F117" s="19">
        <v>2112004</v>
      </c>
      <c r="G117" s="37">
        <v>43737603</v>
      </c>
      <c r="H117" s="19">
        <v>0</v>
      </c>
      <c r="I117" s="19"/>
      <c r="J117" s="19">
        <v>0.19</v>
      </c>
      <c r="K117" s="20">
        <v>36754288.235294119</v>
      </c>
      <c r="L117" s="20">
        <v>6983314.7647058824</v>
      </c>
      <c r="M117" s="19" t="s">
        <v>103</v>
      </c>
      <c r="N117" s="19" t="s">
        <v>451</v>
      </c>
      <c r="O117" s="20">
        <v>43737603</v>
      </c>
      <c r="P117" s="19">
        <v>43737603</v>
      </c>
      <c r="Q117" s="19">
        <v>0</v>
      </c>
      <c r="R117" s="19" t="s">
        <v>452</v>
      </c>
      <c r="S117" s="21">
        <v>43737603</v>
      </c>
      <c r="T117" s="12" t="str">
        <f t="shared" si="1"/>
        <v>73152108</v>
      </c>
    </row>
    <row r="118" spans="1:20" x14ac:dyDescent="0.25">
      <c r="A118" s="22" t="s">
        <v>83</v>
      </c>
      <c r="B118" s="23" t="s">
        <v>103</v>
      </c>
      <c r="C118" s="23" t="s">
        <v>185</v>
      </c>
      <c r="D118" s="23" t="s">
        <v>103</v>
      </c>
      <c r="E118" s="23" t="s">
        <v>458</v>
      </c>
      <c r="F118" s="23">
        <v>2112004</v>
      </c>
      <c r="G118" s="38">
        <v>78503390</v>
      </c>
      <c r="H118" s="23">
        <v>0</v>
      </c>
      <c r="I118" s="23"/>
      <c r="J118" s="23">
        <v>0.19</v>
      </c>
      <c r="K118" s="24">
        <v>65969235.294117652</v>
      </c>
      <c r="L118" s="24">
        <v>12534154.705882354</v>
      </c>
      <c r="M118" s="23" t="s">
        <v>103</v>
      </c>
      <c r="N118" s="23" t="s">
        <v>451</v>
      </c>
      <c r="O118" s="24">
        <v>78503390</v>
      </c>
      <c r="P118" s="23">
        <v>78503390</v>
      </c>
      <c r="Q118" s="23">
        <v>0</v>
      </c>
      <c r="R118" s="23" t="s">
        <v>452</v>
      </c>
      <c r="S118" s="25">
        <v>78503390</v>
      </c>
      <c r="T118" s="12" t="str">
        <f t="shared" si="1"/>
        <v>72101509</v>
      </c>
    </row>
    <row r="119" spans="1:20" x14ac:dyDescent="0.25">
      <c r="A119" s="18" t="s">
        <v>83</v>
      </c>
      <c r="B119" s="19" t="s">
        <v>103</v>
      </c>
      <c r="C119" s="19" t="s">
        <v>175</v>
      </c>
      <c r="D119" s="19" t="s">
        <v>103</v>
      </c>
      <c r="E119" s="19" t="s">
        <v>458</v>
      </c>
      <c r="F119" s="19">
        <v>2112004</v>
      </c>
      <c r="G119" s="37">
        <v>15915000</v>
      </c>
      <c r="H119" s="19">
        <v>0</v>
      </c>
      <c r="I119" s="19"/>
      <c r="J119" s="19">
        <v>0.19</v>
      </c>
      <c r="K119" s="20">
        <v>13373949.579831934</v>
      </c>
      <c r="L119" s="20">
        <v>2541050.4201680673</v>
      </c>
      <c r="M119" s="19" t="s">
        <v>103</v>
      </c>
      <c r="N119" s="19" t="s">
        <v>451</v>
      </c>
      <c r="O119" s="20">
        <v>15915000</v>
      </c>
      <c r="P119" s="19">
        <v>15915000</v>
      </c>
      <c r="Q119" s="19">
        <v>0</v>
      </c>
      <c r="R119" s="19" t="s">
        <v>452</v>
      </c>
      <c r="S119" s="21">
        <v>15915000</v>
      </c>
      <c r="T119" s="12" t="str">
        <f t="shared" si="1"/>
        <v>46191601</v>
      </c>
    </row>
    <row r="120" spans="1:20" x14ac:dyDescent="0.25">
      <c r="A120" s="22" t="s">
        <v>83</v>
      </c>
      <c r="B120" s="23" t="s">
        <v>103</v>
      </c>
      <c r="C120" s="23" t="s">
        <v>191</v>
      </c>
      <c r="D120" s="23" t="s">
        <v>103</v>
      </c>
      <c r="E120" s="23" t="s">
        <v>458</v>
      </c>
      <c r="F120" s="23">
        <v>2112004</v>
      </c>
      <c r="G120" s="38">
        <v>4244000</v>
      </c>
      <c r="H120" s="23">
        <v>0</v>
      </c>
      <c r="I120" s="23"/>
      <c r="J120" s="23">
        <v>0.19</v>
      </c>
      <c r="K120" s="24">
        <v>3566386.5546218487</v>
      </c>
      <c r="L120" s="24">
        <v>677613.44537815126</v>
      </c>
      <c r="M120" s="23" t="s">
        <v>103</v>
      </c>
      <c r="N120" s="23" t="s">
        <v>451</v>
      </c>
      <c r="O120" s="24">
        <v>4244000</v>
      </c>
      <c r="P120" s="23">
        <v>4244000</v>
      </c>
      <c r="Q120" s="23">
        <v>0</v>
      </c>
      <c r="R120" s="23" t="s">
        <v>452</v>
      </c>
      <c r="S120" s="25">
        <v>4244000</v>
      </c>
      <c r="T120" s="12" t="str">
        <f t="shared" si="1"/>
        <v>52131501</v>
      </c>
    </row>
    <row r="121" spans="1:20" x14ac:dyDescent="0.25">
      <c r="A121" s="18" t="s">
        <v>83</v>
      </c>
      <c r="B121" s="19" t="s">
        <v>103</v>
      </c>
      <c r="C121" s="19" t="s">
        <v>228</v>
      </c>
      <c r="D121" s="19" t="s">
        <v>103</v>
      </c>
      <c r="E121" s="19" t="s">
        <v>458</v>
      </c>
      <c r="F121" s="19">
        <v>2112004</v>
      </c>
      <c r="G121" s="37">
        <v>56327193.89725399</v>
      </c>
      <c r="H121" s="19">
        <v>0</v>
      </c>
      <c r="I121" s="19"/>
      <c r="J121" s="19">
        <v>0.19</v>
      </c>
      <c r="K121" s="20">
        <v>47333776.38424705</v>
      </c>
      <c r="L121" s="20">
        <v>8993417.5130069386</v>
      </c>
      <c r="M121" s="19" t="s">
        <v>103</v>
      </c>
      <c r="N121" s="19" t="s">
        <v>451</v>
      </c>
      <c r="O121" s="20">
        <v>56327193.89725399</v>
      </c>
      <c r="P121" s="19">
        <v>56327193.89725399</v>
      </c>
      <c r="Q121" s="19">
        <v>0</v>
      </c>
      <c r="R121" s="19" t="s">
        <v>452</v>
      </c>
      <c r="S121" s="21">
        <v>56327193.89725399</v>
      </c>
      <c r="T121" s="12" t="str">
        <f t="shared" si="1"/>
        <v>73181104</v>
      </c>
    </row>
    <row r="122" spans="1:20" x14ac:dyDescent="0.25">
      <c r="A122" s="22" t="s">
        <v>83</v>
      </c>
      <c r="B122" s="23" t="s">
        <v>103</v>
      </c>
      <c r="C122" s="23" t="s">
        <v>183</v>
      </c>
      <c r="D122" s="23" t="s">
        <v>103</v>
      </c>
      <c r="E122" s="23" t="s">
        <v>458</v>
      </c>
      <c r="F122" s="23">
        <v>2112004</v>
      </c>
      <c r="G122" s="38">
        <v>16397847.310183</v>
      </c>
      <c r="H122" s="23">
        <v>0</v>
      </c>
      <c r="I122" s="23"/>
      <c r="J122" s="23">
        <v>0.19</v>
      </c>
      <c r="K122" s="24">
        <v>13779703.622002522</v>
      </c>
      <c r="L122" s="24">
        <v>2618143.6881804792</v>
      </c>
      <c r="M122" s="23" t="s">
        <v>103</v>
      </c>
      <c r="N122" s="23" t="s">
        <v>451</v>
      </c>
      <c r="O122" s="24">
        <v>16397847.310183</v>
      </c>
      <c r="P122" s="23">
        <v>16397847.310183</v>
      </c>
      <c r="Q122" s="23">
        <v>0</v>
      </c>
      <c r="R122" s="23" t="s">
        <v>452</v>
      </c>
      <c r="S122" s="25">
        <v>16397847.310183</v>
      </c>
      <c r="T122" s="12" t="str">
        <f t="shared" si="1"/>
        <v>73152108</v>
      </c>
    </row>
    <row r="123" spans="1:20" x14ac:dyDescent="0.25">
      <c r="A123" s="18" t="s">
        <v>83</v>
      </c>
      <c r="B123" s="19" t="s">
        <v>103</v>
      </c>
      <c r="C123" s="19" t="s">
        <v>351</v>
      </c>
      <c r="D123" s="19" t="s">
        <v>103</v>
      </c>
      <c r="E123" s="19" t="s">
        <v>458</v>
      </c>
      <c r="F123" s="19">
        <v>2112004</v>
      </c>
      <c r="G123" s="37">
        <v>212400000</v>
      </c>
      <c r="H123" s="19"/>
      <c r="I123" s="19" t="s">
        <v>510</v>
      </c>
      <c r="J123" s="19">
        <v>0</v>
      </c>
      <c r="K123" s="20">
        <v>212400000</v>
      </c>
      <c r="L123" s="20">
        <v>0</v>
      </c>
      <c r="M123" s="19" t="s">
        <v>103</v>
      </c>
      <c r="N123" s="19" t="s">
        <v>451</v>
      </c>
      <c r="O123" s="20">
        <v>212400000</v>
      </c>
      <c r="P123" s="19">
        <v>212400000</v>
      </c>
      <c r="Q123" s="19">
        <v>0</v>
      </c>
      <c r="R123" s="19" t="s">
        <v>452</v>
      </c>
      <c r="S123" s="21">
        <v>212400000</v>
      </c>
      <c r="T123" s="12">
        <f t="shared" si="1"/>
        <v>0</v>
      </c>
    </row>
    <row r="124" spans="1:20" x14ac:dyDescent="0.25">
      <c r="A124" s="22" t="s">
        <v>83</v>
      </c>
      <c r="B124" s="23" t="s">
        <v>103</v>
      </c>
      <c r="C124" s="23" t="s">
        <v>352</v>
      </c>
      <c r="D124" s="23" t="s">
        <v>103</v>
      </c>
      <c r="E124" s="23" t="s">
        <v>458</v>
      </c>
      <c r="F124" s="23">
        <v>2112004</v>
      </c>
      <c r="G124" s="38">
        <v>18037000</v>
      </c>
      <c r="H124" s="23">
        <v>-12000000</v>
      </c>
      <c r="I124" s="23"/>
      <c r="J124" s="23">
        <v>0.19</v>
      </c>
      <c r="K124" s="24">
        <v>15157142.857142858</v>
      </c>
      <c r="L124" s="24">
        <v>2879857.1428571432</v>
      </c>
      <c r="M124" s="23" t="s">
        <v>103</v>
      </c>
      <c r="N124" s="23" t="s">
        <v>451</v>
      </c>
      <c r="O124" s="24">
        <v>12000000</v>
      </c>
      <c r="P124" s="23">
        <v>12000000</v>
      </c>
      <c r="Q124" s="23">
        <v>0</v>
      </c>
      <c r="R124" s="23" t="s">
        <v>452</v>
      </c>
      <c r="S124" s="25">
        <v>18037000</v>
      </c>
      <c r="T124" s="12" t="str">
        <f t="shared" si="1"/>
        <v>73171503;30191800</v>
      </c>
    </row>
    <row r="125" spans="1:20" x14ac:dyDescent="0.25">
      <c r="A125" s="18" t="s">
        <v>83</v>
      </c>
      <c r="B125" s="19" t="s">
        <v>103</v>
      </c>
      <c r="C125" s="19" t="s">
        <v>188</v>
      </c>
      <c r="D125" s="19" t="s">
        <v>489</v>
      </c>
      <c r="E125" s="19" t="s">
        <v>490</v>
      </c>
      <c r="F125" s="19">
        <v>2112004</v>
      </c>
      <c r="G125" s="37">
        <v>50290058.910853997</v>
      </c>
      <c r="H125" s="19">
        <v>0</v>
      </c>
      <c r="I125" s="19"/>
      <c r="J125" s="19">
        <v>0.19</v>
      </c>
      <c r="K125" s="20">
        <v>42260553.706600003</v>
      </c>
      <c r="L125" s="20">
        <v>8029505.2042540004</v>
      </c>
      <c r="M125" s="19" t="s">
        <v>450</v>
      </c>
      <c r="N125" s="19" t="s">
        <v>451</v>
      </c>
      <c r="O125" s="20">
        <v>50290058.910853997</v>
      </c>
      <c r="P125" s="19">
        <v>50290058.910853997</v>
      </c>
      <c r="Q125" s="19">
        <v>0</v>
      </c>
      <c r="R125" s="19" t="s">
        <v>452</v>
      </c>
      <c r="S125" s="21">
        <v>50290058.910854004</v>
      </c>
      <c r="T125" s="12" t="str">
        <f t="shared" si="1"/>
        <v>72101507</v>
      </c>
    </row>
    <row r="126" spans="1:20" x14ac:dyDescent="0.25">
      <c r="A126" s="22" t="s">
        <v>83</v>
      </c>
      <c r="B126" s="23" t="s">
        <v>103</v>
      </c>
      <c r="C126" s="23" t="s">
        <v>179</v>
      </c>
      <c r="D126" s="23" t="s">
        <v>489</v>
      </c>
      <c r="E126" s="23" t="s">
        <v>490</v>
      </c>
      <c r="F126" s="23">
        <v>2112004</v>
      </c>
      <c r="G126" s="38">
        <v>89718160</v>
      </c>
      <c r="H126" s="23">
        <v>0</v>
      </c>
      <c r="I126" s="23"/>
      <c r="J126" s="23">
        <v>0.19</v>
      </c>
      <c r="K126" s="24">
        <v>75393411.764705881</v>
      </c>
      <c r="L126" s="24">
        <v>14324748.235294119</v>
      </c>
      <c r="M126" s="23" t="s">
        <v>450</v>
      </c>
      <c r="N126" s="23" t="s">
        <v>451</v>
      </c>
      <c r="O126" s="24">
        <v>89718160</v>
      </c>
      <c r="P126" s="23">
        <v>89718160</v>
      </c>
      <c r="Q126" s="23">
        <v>0</v>
      </c>
      <c r="R126" s="23" t="s">
        <v>452</v>
      </c>
      <c r="S126" s="25">
        <v>89718160</v>
      </c>
      <c r="T126" s="12" t="str">
        <f t="shared" si="1"/>
        <v>39121700</v>
      </c>
    </row>
    <row r="127" spans="1:20" x14ac:dyDescent="0.25">
      <c r="A127" s="18" t="s">
        <v>83</v>
      </c>
      <c r="B127" s="19" t="s">
        <v>103</v>
      </c>
      <c r="C127" s="19" t="s">
        <v>197</v>
      </c>
      <c r="D127" s="19" t="s">
        <v>489</v>
      </c>
      <c r="E127" s="19" t="s">
        <v>490</v>
      </c>
      <c r="F127" s="19">
        <v>2112004</v>
      </c>
      <c r="G127" s="37">
        <v>32000000</v>
      </c>
      <c r="H127" s="19">
        <v>-15177845</v>
      </c>
      <c r="I127" s="19"/>
      <c r="J127" s="19">
        <v>0.19</v>
      </c>
      <c r="K127" s="20">
        <v>26890756.302521009</v>
      </c>
      <c r="L127" s="20">
        <v>5109243.6974789919</v>
      </c>
      <c r="M127" s="19" t="s">
        <v>450</v>
      </c>
      <c r="N127" s="19" t="s">
        <v>451</v>
      </c>
      <c r="O127" s="20">
        <v>32000000</v>
      </c>
      <c r="P127" s="19">
        <v>32000000</v>
      </c>
      <c r="Q127" s="19">
        <v>0</v>
      </c>
      <c r="R127" s="19" t="s">
        <v>452</v>
      </c>
      <c r="S127" s="21">
        <v>32000000</v>
      </c>
      <c r="T127" s="12" t="str">
        <f t="shared" si="1"/>
        <v>72151909</v>
      </c>
    </row>
    <row r="128" spans="1:20" x14ac:dyDescent="0.25">
      <c r="A128" s="22" t="s">
        <v>83</v>
      </c>
      <c r="B128" s="23" t="s">
        <v>103</v>
      </c>
      <c r="C128" s="23" t="s">
        <v>177</v>
      </c>
      <c r="D128" s="23" t="s">
        <v>489</v>
      </c>
      <c r="E128" s="23" t="s">
        <v>490</v>
      </c>
      <c r="F128" s="23">
        <v>2112004</v>
      </c>
      <c r="G128" s="38">
        <v>159150000</v>
      </c>
      <c r="H128" s="23">
        <v>0</v>
      </c>
      <c r="I128" s="23"/>
      <c r="J128" s="23">
        <v>0.19</v>
      </c>
      <c r="K128" s="24">
        <v>133739495.79831934</v>
      </c>
      <c r="L128" s="24">
        <v>25410504.201680675</v>
      </c>
      <c r="M128" s="23" t="s">
        <v>450</v>
      </c>
      <c r="N128" s="23" t="s">
        <v>451</v>
      </c>
      <c r="O128" s="24">
        <v>159150000</v>
      </c>
      <c r="P128" s="23">
        <v>159150000</v>
      </c>
      <c r="Q128" s="23">
        <v>0</v>
      </c>
      <c r="R128" s="23" t="s">
        <v>452</v>
      </c>
      <c r="S128" s="25">
        <v>159150000</v>
      </c>
      <c r="T128" s="12" t="str">
        <f t="shared" si="1"/>
        <v>31162800</v>
      </c>
    </row>
    <row r="129" spans="1:20" x14ac:dyDescent="0.25">
      <c r="A129" s="18" t="s">
        <v>83</v>
      </c>
      <c r="B129" s="19" t="s">
        <v>103</v>
      </c>
      <c r="C129" s="19" t="s">
        <v>207</v>
      </c>
      <c r="D129" s="19" t="s">
        <v>489</v>
      </c>
      <c r="E129" s="19" t="s">
        <v>490</v>
      </c>
      <c r="F129" s="19">
        <v>2112004</v>
      </c>
      <c r="G129" s="37">
        <v>57115668.488689996</v>
      </c>
      <c r="H129" s="19">
        <v>0</v>
      </c>
      <c r="I129" s="19"/>
      <c r="J129" s="19">
        <v>0.19</v>
      </c>
      <c r="K129" s="20">
        <v>47996360.074529409</v>
      </c>
      <c r="L129" s="20">
        <v>9119308.4141605888</v>
      </c>
      <c r="M129" s="19" t="s">
        <v>450</v>
      </c>
      <c r="N129" s="19" t="s">
        <v>451</v>
      </c>
      <c r="O129" s="20">
        <v>57115668.488689996</v>
      </c>
      <c r="P129" s="19">
        <v>57115668.488689996</v>
      </c>
      <c r="Q129" s="19">
        <v>0</v>
      </c>
      <c r="R129" s="19" t="s">
        <v>452</v>
      </c>
      <c r="S129" s="21">
        <v>57115668.488689996</v>
      </c>
      <c r="T129" s="12" t="str">
        <f t="shared" si="1"/>
        <v>72153002</v>
      </c>
    </row>
    <row r="130" spans="1:20" x14ac:dyDescent="0.25">
      <c r="A130" s="22" t="s">
        <v>83</v>
      </c>
      <c r="B130" s="23" t="s">
        <v>103</v>
      </c>
      <c r="C130" s="23" t="s">
        <v>192</v>
      </c>
      <c r="D130" s="23" t="s">
        <v>489</v>
      </c>
      <c r="E130" s="23" t="s">
        <v>490</v>
      </c>
      <c r="F130" s="23">
        <v>2112004</v>
      </c>
      <c r="G130" s="38">
        <v>81942306.137908995</v>
      </c>
      <c r="H130" s="23">
        <v>0</v>
      </c>
      <c r="I130" s="23"/>
      <c r="J130" s="23">
        <v>0.19</v>
      </c>
      <c r="K130" s="24">
        <v>68859080.788158819</v>
      </c>
      <c r="L130" s="24">
        <v>13083225.349750176</v>
      </c>
      <c r="M130" s="23" t="s">
        <v>450</v>
      </c>
      <c r="N130" s="23" t="s">
        <v>451</v>
      </c>
      <c r="O130" s="24">
        <v>81942306.137908995</v>
      </c>
      <c r="P130" s="23">
        <v>81942306.137908995</v>
      </c>
      <c r="Q130" s="23">
        <v>0</v>
      </c>
      <c r="R130" s="23" t="s">
        <v>452</v>
      </c>
      <c r="S130" s="25">
        <v>81942306.137908995</v>
      </c>
      <c r="T130" s="12" t="str">
        <f t="shared" si="1"/>
        <v>40101701</v>
      </c>
    </row>
    <row r="131" spans="1:20" x14ac:dyDescent="0.25">
      <c r="A131" s="18" t="s">
        <v>83</v>
      </c>
      <c r="B131" s="19" t="s">
        <v>103</v>
      </c>
      <c r="C131" s="19" t="s">
        <v>343</v>
      </c>
      <c r="D131" s="19" t="s">
        <v>511</v>
      </c>
      <c r="E131" s="19" t="s">
        <v>512</v>
      </c>
      <c r="F131" s="19">
        <v>2112004</v>
      </c>
      <c r="G131" s="37">
        <v>5304999.7347499998</v>
      </c>
      <c r="H131" s="19">
        <v>0</v>
      </c>
      <c r="I131" s="19"/>
      <c r="J131" s="19">
        <v>0</v>
      </c>
      <c r="K131" s="20">
        <v>5304999.7347499998</v>
      </c>
      <c r="L131" s="20">
        <v>0</v>
      </c>
      <c r="M131" s="19" t="s">
        <v>505</v>
      </c>
      <c r="N131" s="19" t="s">
        <v>451</v>
      </c>
      <c r="O131" s="20">
        <v>5304999.7347499998</v>
      </c>
      <c r="P131" s="19">
        <v>5304999.7347499998</v>
      </c>
      <c r="Q131" s="19">
        <v>0</v>
      </c>
      <c r="R131" s="19" t="s">
        <v>452</v>
      </c>
      <c r="S131" s="21">
        <v>5304999.7347499998</v>
      </c>
      <c r="T131" s="12">
        <f t="shared" si="1"/>
        <v>0</v>
      </c>
    </row>
    <row r="132" spans="1:20" x14ac:dyDescent="0.25">
      <c r="A132" s="22" t="s">
        <v>83</v>
      </c>
      <c r="B132" s="23" t="s">
        <v>103</v>
      </c>
      <c r="C132" s="23" t="s">
        <v>344</v>
      </c>
      <c r="D132" s="23" t="s">
        <v>511</v>
      </c>
      <c r="E132" s="23" t="s">
        <v>512</v>
      </c>
      <c r="F132" s="23">
        <v>2112004</v>
      </c>
      <c r="G132" s="38">
        <v>2801679421.6002498</v>
      </c>
      <c r="H132" s="23">
        <v>0</v>
      </c>
      <c r="I132" s="23"/>
      <c r="J132" s="23">
        <v>0</v>
      </c>
      <c r="K132" s="24">
        <v>2801679421.6002498</v>
      </c>
      <c r="L132" s="24">
        <v>0</v>
      </c>
      <c r="M132" s="23" t="s">
        <v>505</v>
      </c>
      <c r="N132" s="23" t="s">
        <v>451</v>
      </c>
      <c r="O132" s="24">
        <v>2741679421.6002498</v>
      </c>
      <c r="P132" s="23">
        <v>2741679421.6002498</v>
      </c>
      <c r="Q132" s="23">
        <v>0</v>
      </c>
      <c r="R132" s="23" t="s">
        <v>452</v>
      </c>
      <c r="S132" s="25">
        <v>2801679421.6002498</v>
      </c>
      <c r="T132" s="12">
        <f t="shared" ref="T132:T195" si="2">VLOOKUP(C132,activcode,2,FALSE)</f>
        <v>0</v>
      </c>
    </row>
    <row r="133" spans="1:20" x14ac:dyDescent="0.25">
      <c r="A133" s="18" t="s">
        <v>448</v>
      </c>
      <c r="B133" s="19" t="s">
        <v>273</v>
      </c>
      <c r="C133" s="19" t="s">
        <v>274</v>
      </c>
      <c r="D133" s="19" t="s">
        <v>453</v>
      </c>
      <c r="E133" s="19" t="s">
        <v>454</v>
      </c>
      <c r="F133" s="19">
        <v>2112005</v>
      </c>
      <c r="G133" s="37">
        <v>30000000</v>
      </c>
      <c r="H133" s="19"/>
      <c r="I133" s="19"/>
      <c r="J133" s="19">
        <v>0.19</v>
      </c>
      <c r="K133" s="20">
        <v>25210084.033613447</v>
      </c>
      <c r="L133" s="20">
        <v>4789915.9663865548</v>
      </c>
      <c r="M133" s="19" t="s">
        <v>455</v>
      </c>
      <c r="N133" s="19" t="s">
        <v>451</v>
      </c>
      <c r="O133" s="20">
        <v>27626318</v>
      </c>
      <c r="P133" s="19">
        <v>27626318</v>
      </c>
      <c r="Q133" s="19">
        <v>0</v>
      </c>
      <c r="R133" s="19" t="s">
        <v>452</v>
      </c>
      <c r="S133" s="21">
        <v>30000000</v>
      </c>
      <c r="T133" s="12" t="str">
        <f t="shared" si="2"/>
        <v>84111603</v>
      </c>
    </row>
    <row r="134" spans="1:20" x14ac:dyDescent="0.25">
      <c r="A134" s="22" t="s">
        <v>448</v>
      </c>
      <c r="B134" s="23" t="s">
        <v>273</v>
      </c>
      <c r="C134" s="23" t="s">
        <v>353</v>
      </c>
      <c r="D134" s="23" t="s">
        <v>469</v>
      </c>
      <c r="E134" s="23" t="s">
        <v>470</v>
      </c>
      <c r="F134" s="23">
        <v>2112005</v>
      </c>
      <c r="G134" s="38">
        <v>490120.462</v>
      </c>
      <c r="H134" s="23"/>
      <c r="I134" s="23"/>
      <c r="J134" s="23">
        <v>0.19</v>
      </c>
      <c r="K134" s="24">
        <v>411865.93445378152</v>
      </c>
      <c r="L134" s="24">
        <v>78254.527546218495</v>
      </c>
      <c r="M134" s="23" t="s">
        <v>471</v>
      </c>
      <c r="N134" s="23" t="s">
        <v>451</v>
      </c>
      <c r="O134" s="24">
        <v>490120.462</v>
      </c>
      <c r="P134" s="23">
        <v>490120.462</v>
      </c>
      <c r="Q134" s="23">
        <v>-411865.93445378152</v>
      </c>
      <c r="R134" s="23" t="s">
        <v>466</v>
      </c>
      <c r="S134" s="25">
        <v>78254.52754621848</v>
      </c>
      <c r="T134" s="12">
        <f t="shared" si="2"/>
        <v>0</v>
      </c>
    </row>
    <row r="135" spans="1:20" x14ac:dyDescent="0.25">
      <c r="A135" s="18" t="s">
        <v>448</v>
      </c>
      <c r="B135" s="19" t="s">
        <v>273</v>
      </c>
      <c r="C135" s="19" t="s">
        <v>354</v>
      </c>
      <c r="D135" s="19" t="s">
        <v>469</v>
      </c>
      <c r="E135" s="19" t="s">
        <v>470</v>
      </c>
      <c r="F135" s="19">
        <v>2112005</v>
      </c>
      <c r="G135" s="37">
        <v>473471.25</v>
      </c>
      <c r="H135" s="19"/>
      <c r="I135" s="19"/>
      <c r="J135" s="19">
        <v>0.19</v>
      </c>
      <c r="K135" s="20">
        <v>397875</v>
      </c>
      <c r="L135" s="20">
        <v>75596.25</v>
      </c>
      <c r="M135" s="19" t="s">
        <v>471</v>
      </c>
      <c r="N135" s="19" t="s">
        <v>451</v>
      </c>
      <c r="O135" s="20">
        <v>473471.25</v>
      </c>
      <c r="P135" s="19">
        <v>473471.25</v>
      </c>
      <c r="Q135" s="19">
        <v>-397875</v>
      </c>
      <c r="R135" s="19" t="s">
        <v>466</v>
      </c>
      <c r="S135" s="21">
        <v>75596.25</v>
      </c>
      <c r="T135" s="12">
        <f t="shared" si="2"/>
        <v>0</v>
      </c>
    </row>
    <row r="136" spans="1:20" x14ac:dyDescent="0.25">
      <c r="A136" s="22" t="s">
        <v>448</v>
      </c>
      <c r="B136" s="23" t="s">
        <v>273</v>
      </c>
      <c r="C136" s="23" t="s">
        <v>355</v>
      </c>
      <c r="D136" s="23" t="s">
        <v>469</v>
      </c>
      <c r="E136" s="23" t="s">
        <v>470</v>
      </c>
      <c r="F136" s="23">
        <v>2112005</v>
      </c>
      <c r="G136" s="38">
        <v>2675428.21</v>
      </c>
      <c r="H136" s="23"/>
      <c r="I136" s="23"/>
      <c r="J136" s="23">
        <v>0</v>
      </c>
      <c r="K136" s="24">
        <v>2675428.21</v>
      </c>
      <c r="L136" s="24">
        <v>0</v>
      </c>
      <c r="M136" s="23" t="s">
        <v>471</v>
      </c>
      <c r="N136" s="23" t="s">
        <v>451</v>
      </c>
      <c r="O136" s="24">
        <v>2675428.21</v>
      </c>
      <c r="P136" s="23">
        <v>2675428.21</v>
      </c>
      <c r="Q136" s="23">
        <v>-2675428.21</v>
      </c>
      <c r="R136" s="23" t="s">
        <v>466</v>
      </c>
      <c r="S136" s="25">
        <v>0</v>
      </c>
      <c r="T136" s="12" t="str">
        <f t="shared" si="2"/>
        <v>81112501</v>
      </c>
    </row>
    <row r="137" spans="1:20" x14ac:dyDescent="0.25">
      <c r="A137" s="18" t="s">
        <v>448</v>
      </c>
      <c r="B137" s="19" t="s">
        <v>53</v>
      </c>
      <c r="C137" s="19" t="s">
        <v>55</v>
      </c>
      <c r="D137" s="19" t="s">
        <v>389</v>
      </c>
      <c r="E137" s="19" t="s">
        <v>449</v>
      </c>
      <c r="F137" s="19">
        <v>2112010</v>
      </c>
      <c r="G137" s="37">
        <v>3807414.4149999996</v>
      </c>
      <c r="H137" s="19"/>
      <c r="I137" s="19"/>
      <c r="J137" s="19">
        <v>0.19</v>
      </c>
      <c r="K137" s="20">
        <v>3199507.9117647056</v>
      </c>
      <c r="L137" s="20">
        <v>607906.50323529402</v>
      </c>
      <c r="M137" s="19" t="s">
        <v>450</v>
      </c>
      <c r="N137" s="19" t="s">
        <v>451</v>
      </c>
      <c r="O137" s="20">
        <v>3807414.4149999996</v>
      </c>
      <c r="P137" s="19">
        <v>3807414.4149999996</v>
      </c>
      <c r="Q137" s="19">
        <v>0</v>
      </c>
      <c r="R137" s="19" t="s">
        <v>466</v>
      </c>
      <c r="S137" s="21">
        <v>3807414.4149999996</v>
      </c>
      <c r="T137" s="12" t="str">
        <f t="shared" si="2"/>
        <v>73131906;93131608</v>
      </c>
    </row>
    <row r="138" spans="1:20" s="31" customFormat="1" x14ac:dyDescent="0.25">
      <c r="A138" s="27" t="s">
        <v>448</v>
      </c>
      <c r="B138" s="28" t="s">
        <v>53</v>
      </c>
      <c r="C138" s="28" t="s">
        <v>58</v>
      </c>
      <c r="D138" s="28" t="s">
        <v>453</v>
      </c>
      <c r="E138" s="28" t="s">
        <v>454</v>
      </c>
      <c r="F138" s="28">
        <v>2112010</v>
      </c>
      <c r="G138" s="38">
        <v>0</v>
      </c>
      <c r="H138" s="28"/>
      <c r="I138" s="28"/>
      <c r="J138" s="28">
        <v>0</v>
      </c>
      <c r="K138" s="29">
        <v>0</v>
      </c>
      <c r="L138" s="29">
        <v>0</v>
      </c>
      <c r="M138" s="28" t="s">
        <v>455</v>
      </c>
      <c r="N138" s="28" t="s">
        <v>451</v>
      </c>
      <c r="O138" s="29">
        <v>0</v>
      </c>
      <c r="P138" s="28">
        <v>150836004</v>
      </c>
      <c r="Q138" s="28">
        <v>0</v>
      </c>
      <c r="R138" s="28" t="s">
        <v>452</v>
      </c>
      <c r="S138" s="30">
        <v>165000000</v>
      </c>
      <c r="T138" s="12" t="str">
        <f t="shared" si="2"/>
        <v>86101705</v>
      </c>
    </row>
    <row r="139" spans="1:20" x14ac:dyDescent="0.25">
      <c r="A139" s="18" t="s">
        <v>448</v>
      </c>
      <c r="B139" s="19" t="s">
        <v>53</v>
      </c>
      <c r="C139" s="19" t="s">
        <v>358</v>
      </c>
      <c r="D139" s="19" t="s">
        <v>453</v>
      </c>
      <c r="E139" s="19" t="s">
        <v>454</v>
      </c>
      <c r="F139" s="19">
        <v>2112010</v>
      </c>
      <c r="G139" s="37">
        <v>8183000</v>
      </c>
      <c r="H139" s="19"/>
      <c r="I139" s="19"/>
      <c r="J139" s="19">
        <v>0.19</v>
      </c>
      <c r="K139" s="20">
        <v>6876470.5882352944</v>
      </c>
      <c r="L139" s="20">
        <v>1306529.411764706</v>
      </c>
      <c r="M139" s="19" t="s">
        <v>455</v>
      </c>
      <c r="N139" s="19" t="s">
        <v>451</v>
      </c>
      <c r="O139" s="20">
        <v>3183000</v>
      </c>
      <c r="P139" s="19">
        <v>3183000</v>
      </c>
      <c r="Q139" s="19">
        <v>-3183000</v>
      </c>
      <c r="R139" s="19" t="s">
        <v>466</v>
      </c>
      <c r="S139" s="21">
        <v>5000000</v>
      </c>
      <c r="T139" s="12" t="str">
        <f t="shared" si="2"/>
        <v>77101700</v>
      </c>
    </row>
    <row r="140" spans="1:20" x14ac:dyDescent="0.25">
      <c r="A140" s="22" t="s">
        <v>513</v>
      </c>
      <c r="B140" s="23" t="s">
        <v>287</v>
      </c>
      <c r="C140" s="23" t="s">
        <v>365</v>
      </c>
      <c r="D140" s="23" t="s">
        <v>389</v>
      </c>
      <c r="E140" s="23" t="s">
        <v>449</v>
      </c>
      <c r="F140" s="23">
        <v>2112502</v>
      </c>
      <c r="G140" s="38">
        <v>4000000</v>
      </c>
      <c r="H140" s="23"/>
      <c r="I140" s="23"/>
      <c r="J140" s="23">
        <v>0</v>
      </c>
      <c r="K140" s="24">
        <v>4000000</v>
      </c>
      <c r="L140" s="24">
        <v>0</v>
      </c>
      <c r="M140" s="23" t="s">
        <v>450</v>
      </c>
      <c r="N140" s="23" t="s">
        <v>451</v>
      </c>
      <c r="O140" s="24">
        <v>9152971.1399999987</v>
      </c>
      <c r="P140" s="23">
        <v>9152971.1399999987</v>
      </c>
      <c r="Q140" s="23">
        <v>0</v>
      </c>
      <c r="R140" s="23" t="s">
        <v>466</v>
      </c>
      <c r="S140" s="25">
        <v>4000000</v>
      </c>
      <c r="T140" s="12" t="str">
        <f t="shared" si="2"/>
        <v>73131906;93131608</v>
      </c>
    </row>
    <row r="141" spans="1:20" s="31" customFormat="1" x14ac:dyDescent="0.25">
      <c r="A141" s="27" t="s">
        <v>513</v>
      </c>
      <c r="B141" s="28" t="s">
        <v>287</v>
      </c>
      <c r="C141" s="28" t="s">
        <v>288</v>
      </c>
      <c r="D141" s="28" t="s">
        <v>453</v>
      </c>
      <c r="E141" s="28" t="s">
        <v>454</v>
      </c>
      <c r="F141" s="28">
        <v>2112502</v>
      </c>
      <c r="G141" s="38">
        <v>186000000</v>
      </c>
      <c r="H141" s="28"/>
      <c r="I141" s="28"/>
      <c r="J141" s="28">
        <v>0.19</v>
      </c>
      <c r="K141" s="29">
        <f>156302521.008403</f>
        <v>156302521.008403</v>
      </c>
      <c r="L141" s="29">
        <v>29697478.991596639</v>
      </c>
      <c r="M141" s="28" t="s">
        <v>455</v>
      </c>
      <c r="N141" s="28" t="s">
        <v>451</v>
      </c>
      <c r="O141" s="29">
        <v>186000000</v>
      </c>
      <c r="P141" s="28">
        <v>186000000</v>
      </c>
      <c r="Q141" s="28">
        <v>-56000000</v>
      </c>
      <c r="R141" s="28" t="s">
        <v>452</v>
      </c>
      <c r="S141" s="30">
        <v>130000000</v>
      </c>
      <c r="T141" s="12" t="str">
        <f t="shared" si="2"/>
        <v>80121603;80121606;80121706;80121607;80121600</v>
      </c>
    </row>
    <row r="142" spans="1:20" s="31" customFormat="1" x14ac:dyDescent="0.25">
      <c r="A142" s="27" t="s">
        <v>513</v>
      </c>
      <c r="B142" s="28" t="s">
        <v>287</v>
      </c>
      <c r="C142" s="28" t="s">
        <v>514</v>
      </c>
      <c r="D142" s="28" t="s">
        <v>453</v>
      </c>
      <c r="E142" s="28" t="s">
        <v>454</v>
      </c>
      <c r="F142" s="28">
        <v>2112502</v>
      </c>
      <c r="G142" s="38">
        <v>65450000</v>
      </c>
      <c r="H142" s="28"/>
      <c r="I142" s="28"/>
      <c r="J142" s="28">
        <v>0</v>
      </c>
      <c r="K142" s="29">
        <v>65450000</v>
      </c>
      <c r="L142" s="29">
        <v>0</v>
      </c>
      <c r="M142" s="28" t="s">
        <v>455</v>
      </c>
      <c r="N142" s="28" t="s">
        <v>451</v>
      </c>
      <c r="O142" s="29">
        <v>65450000</v>
      </c>
      <c r="P142" s="28">
        <v>186000000</v>
      </c>
      <c r="Q142" s="28">
        <v>-56000000</v>
      </c>
      <c r="R142" s="28" t="s">
        <v>452</v>
      </c>
      <c r="S142" s="30">
        <v>130000000</v>
      </c>
      <c r="T142" s="12" t="e">
        <f t="shared" si="2"/>
        <v>#N/A</v>
      </c>
    </row>
    <row r="143" spans="1:20" x14ac:dyDescent="0.25">
      <c r="A143" s="22" t="s">
        <v>515</v>
      </c>
      <c r="B143" s="23" t="s">
        <v>287</v>
      </c>
      <c r="C143" s="23" t="s">
        <v>222</v>
      </c>
      <c r="D143" s="23" t="s">
        <v>453</v>
      </c>
      <c r="E143" s="23" t="s">
        <v>454</v>
      </c>
      <c r="F143" s="23">
        <v>2112502</v>
      </c>
      <c r="G143" s="38">
        <v>135000000</v>
      </c>
      <c r="H143" s="23"/>
      <c r="I143" s="23"/>
      <c r="J143" s="23">
        <v>0.19</v>
      </c>
      <c r="K143" s="24">
        <v>113445378.15126051</v>
      </c>
      <c r="L143" s="24">
        <v>21554621.848739497</v>
      </c>
      <c r="M143" s="23" t="s">
        <v>455</v>
      </c>
      <c r="N143" s="23" t="s">
        <v>451</v>
      </c>
      <c r="O143" s="24">
        <v>126043086.5</v>
      </c>
      <c r="P143" s="23">
        <v>126043086.5</v>
      </c>
      <c r="Q143" s="23">
        <v>0</v>
      </c>
      <c r="R143" s="23" t="s">
        <v>452</v>
      </c>
      <c r="S143" s="25">
        <v>135000000</v>
      </c>
      <c r="T143" s="12" t="str">
        <f t="shared" si="2"/>
        <v>84111600</v>
      </c>
    </row>
    <row r="144" spans="1:20" x14ac:dyDescent="0.25">
      <c r="A144" s="18" t="s">
        <v>515</v>
      </c>
      <c r="B144" s="19" t="s">
        <v>287</v>
      </c>
      <c r="C144" s="19" t="s">
        <v>364</v>
      </c>
      <c r="D144" s="19" t="s">
        <v>453</v>
      </c>
      <c r="E144" s="19" t="s">
        <v>454</v>
      </c>
      <c r="F144" s="19">
        <v>2112502</v>
      </c>
      <c r="G144" s="37">
        <v>145342197</v>
      </c>
      <c r="H144" s="19"/>
      <c r="I144" s="19"/>
      <c r="J144" s="19">
        <v>0.19</v>
      </c>
      <c r="K144" s="20">
        <v>122136300</v>
      </c>
      <c r="L144" s="20">
        <v>23205897</v>
      </c>
      <c r="M144" s="19" t="s">
        <v>455</v>
      </c>
      <c r="N144" s="19" t="s">
        <v>451</v>
      </c>
      <c r="O144" s="20">
        <v>129442000</v>
      </c>
      <c r="P144" s="19">
        <v>129442000</v>
      </c>
      <c r="Q144" s="19">
        <v>0</v>
      </c>
      <c r="R144" s="19" t="s">
        <v>452</v>
      </c>
      <c r="S144" s="21">
        <v>145342197</v>
      </c>
      <c r="T144" s="12" t="str">
        <f t="shared" si="2"/>
        <v>77102001</v>
      </c>
    </row>
    <row r="145" spans="1:20" x14ac:dyDescent="0.25">
      <c r="A145" s="22" t="s">
        <v>513</v>
      </c>
      <c r="B145" s="23" t="s">
        <v>287</v>
      </c>
      <c r="C145" s="23" t="s">
        <v>290</v>
      </c>
      <c r="D145" s="23" t="s">
        <v>453</v>
      </c>
      <c r="E145" s="23" t="s">
        <v>454</v>
      </c>
      <c r="F145" s="23">
        <v>2112502</v>
      </c>
      <c r="G145" s="38">
        <v>15959209.748</v>
      </c>
      <c r="H145" s="23"/>
      <c r="I145" s="23"/>
      <c r="J145" s="23">
        <v>0.19</v>
      </c>
      <c r="K145" s="24">
        <v>13411100.628571428</v>
      </c>
      <c r="L145" s="24">
        <v>2548109.1194285713</v>
      </c>
      <c r="M145" s="23" t="s">
        <v>455</v>
      </c>
      <c r="N145" s="23" t="s">
        <v>451</v>
      </c>
      <c r="O145" s="24">
        <v>15959209.748</v>
      </c>
      <c r="P145" s="23">
        <v>15959209.748</v>
      </c>
      <c r="Q145" s="23">
        <v>-10000000</v>
      </c>
      <c r="R145" s="23" t="s">
        <v>452</v>
      </c>
      <c r="S145" s="25">
        <v>5959209.7479999997</v>
      </c>
      <c r="T145" s="12" t="str">
        <f t="shared" si="2"/>
        <v>80121610</v>
      </c>
    </row>
    <row r="146" spans="1:20" x14ac:dyDescent="0.25">
      <c r="A146" s="18" t="s">
        <v>513</v>
      </c>
      <c r="B146" s="19" t="s">
        <v>287</v>
      </c>
      <c r="C146" s="19" t="s">
        <v>366</v>
      </c>
      <c r="D146" s="19" t="s">
        <v>453</v>
      </c>
      <c r="E146" s="19" t="s">
        <v>454</v>
      </c>
      <c r="F146" s="19">
        <v>2112502</v>
      </c>
      <c r="G146" s="37">
        <v>10000000</v>
      </c>
      <c r="H146" s="19"/>
      <c r="I146" s="19"/>
      <c r="J146" s="19">
        <v>0</v>
      </c>
      <c r="K146" s="20">
        <v>10000000</v>
      </c>
      <c r="L146" s="20">
        <v>0</v>
      </c>
      <c r="M146" s="19" t="s">
        <v>455</v>
      </c>
      <c r="N146" s="19" t="s">
        <v>451</v>
      </c>
      <c r="O146" s="20">
        <v>0</v>
      </c>
      <c r="P146" s="19">
        <v>0</v>
      </c>
      <c r="Q146" s="19">
        <v>0</v>
      </c>
      <c r="R146" s="19"/>
      <c r="S146" s="21">
        <v>10000000</v>
      </c>
      <c r="T146" s="12" t="str">
        <f t="shared" si="2"/>
        <v>86101705</v>
      </c>
    </row>
    <row r="147" spans="1:20" x14ac:dyDescent="0.25">
      <c r="A147" s="22" t="s">
        <v>513</v>
      </c>
      <c r="B147" s="23" t="s">
        <v>287</v>
      </c>
      <c r="C147" s="23" t="s">
        <v>367</v>
      </c>
      <c r="D147" s="23" t="s">
        <v>453</v>
      </c>
      <c r="E147" s="23" t="s">
        <v>454</v>
      </c>
      <c r="F147" s="23">
        <v>2112502</v>
      </c>
      <c r="G147" s="38">
        <v>75600000</v>
      </c>
      <c r="H147" s="23"/>
      <c r="I147" s="23"/>
      <c r="J147" s="23">
        <v>0</v>
      </c>
      <c r="K147" s="24">
        <v>75600000</v>
      </c>
      <c r="L147" s="24">
        <v>0</v>
      </c>
      <c r="M147" s="23" t="s">
        <v>455</v>
      </c>
      <c r="N147" s="23" t="s">
        <v>451</v>
      </c>
      <c r="O147" s="24">
        <v>0</v>
      </c>
      <c r="P147" s="23">
        <v>0</v>
      </c>
      <c r="Q147" s="23">
        <v>0</v>
      </c>
      <c r="R147" s="23"/>
      <c r="S147" s="25">
        <v>75600000</v>
      </c>
      <c r="T147" s="12" t="str">
        <f t="shared" si="2"/>
        <v>80111601</v>
      </c>
    </row>
    <row r="148" spans="1:20" x14ac:dyDescent="0.25">
      <c r="A148" s="18" t="s">
        <v>513</v>
      </c>
      <c r="B148" s="19" t="s">
        <v>287</v>
      </c>
      <c r="C148" s="19" t="s">
        <v>360</v>
      </c>
      <c r="D148" s="19" t="s">
        <v>392</v>
      </c>
      <c r="E148" s="19" t="s">
        <v>456</v>
      </c>
      <c r="F148" s="19">
        <v>2112502</v>
      </c>
      <c r="G148" s="37">
        <v>13245250.414784001</v>
      </c>
      <c r="H148" s="19"/>
      <c r="I148" s="19"/>
      <c r="J148" s="19">
        <v>0</v>
      </c>
      <c r="K148" s="20">
        <v>13245250.414784001</v>
      </c>
      <c r="L148" s="20">
        <v>0</v>
      </c>
      <c r="M148" s="19" t="s">
        <v>457</v>
      </c>
      <c r="N148" s="19" t="s">
        <v>451</v>
      </c>
      <c r="O148" s="20">
        <v>13245250.414784001</v>
      </c>
      <c r="P148" s="19">
        <v>13245250.414784001</v>
      </c>
      <c r="Q148" s="19">
        <v>-8245000</v>
      </c>
      <c r="R148" s="19" t="s">
        <v>452</v>
      </c>
      <c r="S148" s="21">
        <v>5000250.4147840012</v>
      </c>
      <c r="T148" s="12">
        <f t="shared" si="2"/>
        <v>0</v>
      </c>
    </row>
    <row r="149" spans="1:20" x14ac:dyDescent="0.25">
      <c r="A149" s="22" t="s">
        <v>513</v>
      </c>
      <c r="B149" s="23" t="s">
        <v>287</v>
      </c>
      <c r="C149" s="23" t="s">
        <v>361</v>
      </c>
      <c r="D149" s="23" t="s">
        <v>516</v>
      </c>
      <c r="E149" s="23" t="s">
        <v>517</v>
      </c>
      <c r="F149" s="23">
        <v>2112502</v>
      </c>
      <c r="G149" s="38">
        <v>23342000</v>
      </c>
      <c r="H149" s="23"/>
      <c r="I149" s="23"/>
      <c r="J149" s="23">
        <v>0.19</v>
      </c>
      <c r="K149" s="24">
        <v>19615126.050420169</v>
      </c>
      <c r="L149" s="24">
        <v>3726873.9495798321</v>
      </c>
      <c r="M149" s="23" t="s">
        <v>518</v>
      </c>
      <c r="N149" s="23" t="s">
        <v>451</v>
      </c>
      <c r="O149" s="24">
        <v>23342000</v>
      </c>
      <c r="P149" s="23">
        <v>23342000</v>
      </c>
      <c r="Q149" s="23">
        <v>-2951000</v>
      </c>
      <c r="R149" s="23" t="s">
        <v>452</v>
      </c>
      <c r="S149" s="25">
        <v>20391000</v>
      </c>
      <c r="T149" s="12">
        <f t="shared" si="2"/>
        <v>0</v>
      </c>
    </row>
    <row r="150" spans="1:20" x14ac:dyDescent="0.25">
      <c r="A150" s="18" t="s">
        <v>513</v>
      </c>
      <c r="B150" s="19" t="s">
        <v>287</v>
      </c>
      <c r="C150" s="19" t="s">
        <v>362</v>
      </c>
      <c r="D150" s="19" t="s">
        <v>503</v>
      </c>
      <c r="E150" s="19" t="s">
        <v>504</v>
      </c>
      <c r="F150" s="19">
        <v>2112502</v>
      </c>
      <c r="G150" s="37">
        <v>16426402</v>
      </c>
      <c r="H150" s="19"/>
      <c r="I150" s="19"/>
      <c r="J150" s="19">
        <v>0.19</v>
      </c>
      <c r="K150" s="20">
        <v>13803699.159663865</v>
      </c>
      <c r="L150" s="20">
        <v>2622702.8403361347</v>
      </c>
      <c r="M150" s="19" t="s">
        <v>479</v>
      </c>
      <c r="N150" s="19" t="s">
        <v>451</v>
      </c>
      <c r="O150" s="20">
        <v>16426402</v>
      </c>
      <c r="P150" s="19">
        <v>16426402</v>
      </c>
      <c r="Q150" s="19">
        <v>0</v>
      </c>
      <c r="R150" s="19" t="s">
        <v>452</v>
      </c>
      <c r="S150" s="21">
        <v>16426402</v>
      </c>
      <c r="T150" s="12" t="str">
        <f t="shared" si="2"/>
        <v>20122623</v>
      </c>
    </row>
    <row r="151" spans="1:20" x14ac:dyDescent="0.25">
      <c r="A151" s="22" t="s">
        <v>513</v>
      </c>
      <c r="B151" s="23" t="s">
        <v>287</v>
      </c>
      <c r="C151" s="23" t="s">
        <v>286</v>
      </c>
      <c r="D151" s="23" t="s">
        <v>461</v>
      </c>
      <c r="E151" s="23" t="s">
        <v>462</v>
      </c>
      <c r="F151" s="23">
        <v>2112502</v>
      </c>
      <c r="G151" s="38">
        <v>1000000000</v>
      </c>
      <c r="H151" s="23"/>
      <c r="I151" s="23"/>
      <c r="J151" s="23">
        <v>0.19</v>
      </c>
      <c r="K151" s="24">
        <v>840336134.4537816</v>
      </c>
      <c r="L151" s="24">
        <v>159663865.54621851</v>
      </c>
      <c r="M151" s="23" t="s">
        <v>461</v>
      </c>
      <c r="N151" s="23" t="s">
        <v>451</v>
      </c>
      <c r="O151" s="24">
        <v>1138963231.5</v>
      </c>
      <c r="P151" s="23">
        <v>1138963231.5</v>
      </c>
      <c r="Q151" s="23">
        <v>0</v>
      </c>
      <c r="R151" s="23" t="s">
        <v>452</v>
      </c>
      <c r="S151" s="25">
        <v>1000000000.0000001</v>
      </c>
      <c r="T151" s="12" t="str">
        <f t="shared" si="2"/>
        <v>84131600;84131510</v>
      </c>
    </row>
    <row r="152" spans="1:20" x14ac:dyDescent="0.25">
      <c r="A152" s="18" t="s">
        <v>125</v>
      </c>
      <c r="B152" s="19" t="s">
        <v>144</v>
      </c>
      <c r="C152" s="19" t="s">
        <v>370</v>
      </c>
      <c r="D152" s="19" t="s">
        <v>453</v>
      </c>
      <c r="E152" s="19" t="s">
        <v>454</v>
      </c>
      <c r="F152" s="19">
        <v>2112503</v>
      </c>
      <c r="G152" s="37">
        <v>76755000</v>
      </c>
      <c r="H152" s="19"/>
      <c r="I152" s="19"/>
      <c r="J152" s="19">
        <v>0.19</v>
      </c>
      <c r="K152" s="20">
        <v>64500000</v>
      </c>
      <c r="L152" s="20">
        <v>12255000</v>
      </c>
      <c r="M152" s="19" t="s">
        <v>455</v>
      </c>
      <c r="N152" s="19" t="s">
        <v>451</v>
      </c>
      <c r="O152" s="20">
        <v>122382848.69999999</v>
      </c>
      <c r="P152" s="19">
        <v>122382848.69999999</v>
      </c>
      <c r="Q152" s="19">
        <v>-22000000</v>
      </c>
      <c r="R152" s="19" t="s">
        <v>452</v>
      </c>
      <c r="S152" s="21">
        <v>54755000</v>
      </c>
      <c r="T152" s="12" t="str">
        <f t="shared" si="2"/>
        <v>43231508</v>
      </c>
    </row>
    <row r="153" spans="1:20" x14ac:dyDescent="0.25">
      <c r="A153" s="22" t="s">
        <v>125</v>
      </c>
      <c r="B153" s="23" t="s">
        <v>144</v>
      </c>
      <c r="C153" s="23" t="s">
        <v>143</v>
      </c>
      <c r="D153" s="23" t="s">
        <v>489</v>
      </c>
      <c r="E153" s="23" t="s">
        <v>490</v>
      </c>
      <c r="F153" s="23">
        <v>2112503</v>
      </c>
      <c r="G153" s="38">
        <v>24367452.256000001</v>
      </c>
      <c r="H153" s="23"/>
      <c r="I153" s="23"/>
      <c r="J153" s="23">
        <v>0.19</v>
      </c>
      <c r="K153" s="24">
        <v>20476850.635294121</v>
      </c>
      <c r="L153" s="24">
        <v>3890601.620705883</v>
      </c>
      <c r="M153" s="23" t="s">
        <v>450</v>
      </c>
      <c r="N153" s="23" t="s">
        <v>451</v>
      </c>
      <c r="O153" s="24">
        <v>24367452.256000001</v>
      </c>
      <c r="P153" s="23">
        <v>24367452.256000001</v>
      </c>
      <c r="Q153" s="23">
        <v>0</v>
      </c>
      <c r="R153" s="23" t="s">
        <v>452</v>
      </c>
      <c r="S153" s="25">
        <v>24367452.256000005</v>
      </c>
      <c r="T153" s="12" t="str">
        <f t="shared" si="2"/>
        <v>82121507</v>
      </c>
    </row>
    <row r="154" spans="1:20" x14ac:dyDescent="0.25">
      <c r="A154" s="18" t="s">
        <v>125</v>
      </c>
      <c r="B154" s="19" t="s">
        <v>144</v>
      </c>
      <c r="C154" s="19" t="s">
        <v>368</v>
      </c>
      <c r="D154" s="19" t="s">
        <v>491</v>
      </c>
      <c r="E154" s="19" t="s">
        <v>492</v>
      </c>
      <c r="F154" s="19">
        <v>2112503</v>
      </c>
      <c r="G154" s="37">
        <v>4873490.4512</v>
      </c>
      <c r="H154" s="19"/>
      <c r="I154" s="19"/>
      <c r="J154" s="19">
        <v>0</v>
      </c>
      <c r="K154" s="20">
        <v>4873490.4512</v>
      </c>
      <c r="L154" s="20">
        <v>0</v>
      </c>
      <c r="M154" s="19" t="s">
        <v>493</v>
      </c>
      <c r="N154" s="19" t="s">
        <v>451</v>
      </c>
      <c r="O154" s="20">
        <v>4873490.4512</v>
      </c>
      <c r="P154" s="19">
        <v>4873490.4512</v>
      </c>
      <c r="Q154" s="19">
        <v>0</v>
      </c>
      <c r="R154" s="19" t="s">
        <v>452</v>
      </c>
      <c r="S154" s="21">
        <v>4873490.4512</v>
      </c>
      <c r="T154" s="12" t="str">
        <f t="shared" si="2"/>
        <v>25101500</v>
      </c>
    </row>
    <row r="155" spans="1:20" x14ac:dyDescent="0.25">
      <c r="A155" s="22" t="s">
        <v>83</v>
      </c>
      <c r="B155" s="23" t="s">
        <v>256</v>
      </c>
      <c r="C155" s="23" t="s">
        <v>371</v>
      </c>
      <c r="D155" s="23" t="s">
        <v>519</v>
      </c>
      <c r="E155" s="23" t="s">
        <v>520</v>
      </c>
      <c r="F155" s="23">
        <v>2112504</v>
      </c>
      <c r="G155" s="38">
        <v>51935644.431999996</v>
      </c>
      <c r="H155" s="23"/>
      <c r="I155" s="23"/>
      <c r="J155" s="23">
        <v>0.19</v>
      </c>
      <c r="K155" s="24">
        <v>43643398.682352938</v>
      </c>
      <c r="L155" s="24">
        <v>8292245.7496470585</v>
      </c>
      <c r="M155" s="23" t="s">
        <v>479</v>
      </c>
      <c r="N155" s="23" t="s">
        <v>451</v>
      </c>
      <c r="O155" s="24">
        <v>60000000</v>
      </c>
      <c r="P155" s="23">
        <v>60000000</v>
      </c>
      <c r="Q155" s="23">
        <v>0</v>
      </c>
      <c r="R155" s="23" t="s">
        <v>452</v>
      </c>
      <c r="S155" s="25">
        <v>51935644.431999996</v>
      </c>
      <c r="T155" s="12" t="str">
        <f t="shared" si="2"/>
        <v>43231500</v>
      </c>
    </row>
    <row r="156" spans="1:20" x14ac:dyDescent="0.25">
      <c r="A156" s="18" t="s">
        <v>448</v>
      </c>
      <c r="B156" s="19" t="s">
        <v>134</v>
      </c>
      <c r="C156" s="19" t="s">
        <v>258</v>
      </c>
      <c r="D156" s="19" t="s">
        <v>389</v>
      </c>
      <c r="E156" s="19" t="s">
        <v>449</v>
      </c>
      <c r="F156" s="19">
        <v>2121001</v>
      </c>
      <c r="G156" s="37">
        <v>13447014</v>
      </c>
      <c r="H156" s="19"/>
      <c r="I156" s="19"/>
      <c r="J156" s="19">
        <v>0.19</v>
      </c>
      <c r="K156" s="20">
        <v>11300011.764705883</v>
      </c>
      <c r="L156" s="20">
        <v>2147002.2352941181</v>
      </c>
      <c r="M156" s="19" t="s">
        <v>450</v>
      </c>
      <c r="N156" s="19" t="s">
        <v>451</v>
      </c>
      <c r="O156" s="20">
        <v>9152971.1399999987</v>
      </c>
      <c r="P156" s="19">
        <v>9152971.1399999987</v>
      </c>
      <c r="Q156" s="19">
        <v>0</v>
      </c>
      <c r="R156" s="19" t="s">
        <v>466</v>
      </c>
      <c r="S156" s="21">
        <v>13447014.000000002</v>
      </c>
      <c r="T156" s="12" t="str">
        <f t="shared" si="2"/>
        <v>73131906;93131608</v>
      </c>
    </row>
    <row r="157" spans="1:20" x14ac:dyDescent="0.25">
      <c r="A157" s="22" t="s">
        <v>448</v>
      </c>
      <c r="B157" s="23" t="s">
        <v>263</v>
      </c>
      <c r="C157" s="23" t="s">
        <v>269</v>
      </c>
      <c r="D157" s="23" t="s">
        <v>521</v>
      </c>
      <c r="E157" s="23" t="s">
        <v>522</v>
      </c>
      <c r="F157" s="23">
        <v>2121001</v>
      </c>
      <c r="G157" s="38">
        <v>85000000</v>
      </c>
      <c r="H157" s="23"/>
      <c r="I157" s="23"/>
      <c r="J157" s="23">
        <v>0.19</v>
      </c>
      <c r="K157" s="24">
        <v>71428571.428571433</v>
      </c>
      <c r="L157" s="24">
        <v>13571428.571428573</v>
      </c>
      <c r="M157" s="23" t="s">
        <v>471</v>
      </c>
      <c r="N157" s="23" t="s">
        <v>451</v>
      </c>
      <c r="O157" s="24">
        <v>56020035.018999994</v>
      </c>
      <c r="P157" s="23">
        <v>56020035.018999994</v>
      </c>
      <c r="Q157" s="23">
        <v>0</v>
      </c>
      <c r="R157" s="23" t="s">
        <v>452</v>
      </c>
      <c r="S157" s="25">
        <v>85000000</v>
      </c>
      <c r="T157" s="12">
        <f t="shared" si="2"/>
        <v>0</v>
      </c>
    </row>
    <row r="158" spans="1:20" x14ac:dyDescent="0.25">
      <c r="A158" s="18" t="s">
        <v>448</v>
      </c>
      <c r="B158" s="19" t="s">
        <v>134</v>
      </c>
      <c r="C158" s="19" t="s">
        <v>379</v>
      </c>
      <c r="D158" s="19" t="s">
        <v>463</v>
      </c>
      <c r="E158" s="19" t="s">
        <v>464</v>
      </c>
      <c r="F158" s="19">
        <v>2121001</v>
      </c>
      <c r="G158" s="37">
        <v>2100840</v>
      </c>
      <c r="H158" s="19"/>
      <c r="I158" s="19"/>
      <c r="J158" s="19">
        <v>0.19</v>
      </c>
      <c r="K158" s="20">
        <v>1765411.7647058824</v>
      </c>
      <c r="L158" s="20">
        <v>335428.23529411765</v>
      </c>
      <c r="M158" s="19" t="s">
        <v>465</v>
      </c>
      <c r="N158" s="19" t="s">
        <v>451</v>
      </c>
      <c r="O158" s="20">
        <v>2652500</v>
      </c>
      <c r="P158" s="19">
        <v>2652500</v>
      </c>
      <c r="Q158" s="19">
        <v>0</v>
      </c>
      <c r="R158" s="19" t="s">
        <v>466</v>
      </c>
      <c r="S158" s="21">
        <v>2100840</v>
      </c>
      <c r="T158" s="12" t="str">
        <f t="shared" si="2"/>
        <v>93141701</v>
      </c>
    </row>
    <row r="159" spans="1:20" s="31" customFormat="1" x14ac:dyDescent="0.25">
      <c r="A159" s="27" t="s">
        <v>448</v>
      </c>
      <c r="B159" s="28" t="s">
        <v>263</v>
      </c>
      <c r="C159" s="28" t="s">
        <v>270</v>
      </c>
      <c r="D159" s="28" t="s">
        <v>453</v>
      </c>
      <c r="E159" s="28" t="s">
        <v>454</v>
      </c>
      <c r="F159" s="28">
        <v>2121001</v>
      </c>
      <c r="G159" s="38">
        <v>105000000</v>
      </c>
      <c r="H159" s="28"/>
      <c r="I159" s="28"/>
      <c r="J159" s="28">
        <v>0.19</v>
      </c>
      <c r="K159" s="29">
        <v>88235294.117647067</v>
      </c>
      <c r="L159" s="29">
        <v>16764705.882352943</v>
      </c>
      <c r="M159" s="28" t="s">
        <v>455</v>
      </c>
      <c r="N159" s="28" t="s">
        <v>451</v>
      </c>
      <c r="O159" s="29">
        <v>103978000</v>
      </c>
      <c r="P159" s="28">
        <v>103978000</v>
      </c>
      <c r="Q159" s="28">
        <v>-60000000</v>
      </c>
      <c r="R159" s="28" t="s">
        <v>452</v>
      </c>
      <c r="S159" s="30">
        <v>45000000.000000015</v>
      </c>
      <c r="T159" s="12" t="str">
        <f t="shared" si="2"/>
        <v>80141618;82101800</v>
      </c>
    </row>
    <row r="160" spans="1:20" s="31" customFormat="1" x14ac:dyDescent="0.25">
      <c r="A160" s="27" t="s">
        <v>448</v>
      </c>
      <c r="B160" s="28" t="s">
        <v>263</v>
      </c>
      <c r="C160" s="28" t="s">
        <v>523</v>
      </c>
      <c r="D160" s="28" t="s">
        <v>453</v>
      </c>
      <c r="E160" s="28" t="s">
        <v>454</v>
      </c>
      <c r="F160" s="28">
        <v>2121001</v>
      </c>
      <c r="G160" s="38">
        <v>99550000</v>
      </c>
      <c r="H160" s="28"/>
      <c r="I160" s="28"/>
      <c r="J160" s="28">
        <v>0</v>
      </c>
      <c r="K160" s="29">
        <v>99550000</v>
      </c>
      <c r="L160" s="29">
        <v>0</v>
      </c>
      <c r="M160" s="28" t="s">
        <v>455</v>
      </c>
      <c r="N160" s="28" t="s">
        <v>451</v>
      </c>
      <c r="O160" s="29">
        <v>99550000</v>
      </c>
      <c r="P160" s="28">
        <v>103978000</v>
      </c>
      <c r="Q160" s="28">
        <v>-60000000</v>
      </c>
      <c r="R160" s="28" t="s">
        <v>452</v>
      </c>
      <c r="S160" s="30">
        <v>45000000.000000015</v>
      </c>
      <c r="T160" s="12" t="e">
        <f t="shared" si="2"/>
        <v>#N/A</v>
      </c>
    </row>
    <row r="161" spans="1:20" x14ac:dyDescent="0.25">
      <c r="A161" s="18" t="s">
        <v>448</v>
      </c>
      <c r="B161" s="19" t="s">
        <v>263</v>
      </c>
      <c r="C161" s="19" t="s">
        <v>271</v>
      </c>
      <c r="D161" s="19" t="s">
        <v>453</v>
      </c>
      <c r="E161" s="19" t="s">
        <v>454</v>
      </c>
      <c r="F161" s="19">
        <v>2121001</v>
      </c>
      <c r="G161" s="37">
        <v>20000688.189999998</v>
      </c>
      <c r="H161" s="19"/>
      <c r="I161" s="19"/>
      <c r="J161" s="19">
        <v>0.19</v>
      </c>
      <c r="K161" s="20">
        <v>16807301</v>
      </c>
      <c r="L161" s="20">
        <v>3193387.19</v>
      </c>
      <c r="M161" s="19" t="s">
        <v>455</v>
      </c>
      <c r="N161" s="19" t="s">
        <v>451</v>
      </c>
      <c r="O161" s="20">
        <v>20000688.189999998</v>
      </c>
      <c r="P161" s="19">
        <v>20000688.189999998</v>
      </c>
      <c r="Q161" s="19">
        <v>0</v>
      </c>
      <c r="R161" s="19" t="s">
        <v>466</v>
      </c>
      <c r="S161" s="21">
        <v>20000688.190000001</v>
      </c>
      <c r="T161" s="12" t="str">
        <f t="shared" si="2"/>
        <v>43231512;80111711</v>
      </c>
    </row>
    <row r="162" spans="1:20" x14ac:dyDescent="0.25">
      <c r="A162" s="22" t="s">
        <v>448</v>
      </c>
      <c r="B162" s="23" t="s">
        <v>263</v>
      </c>
      <c r="C162" s="23" t="s">
        <v>266</v>
      </c>
      <c r="D162" s="23" t="s">
        <v>453</v>
      </c>
      <c r="E162" s="23" t="s">
        <v>454</v>
      </c>
      <c r="F162" s="23">
        <v>2121001</v>
      </c>
      <c r="G162" s="38">
        <v>55000000</v>
      </c>
      <c r="H162" s="23"/>
      <c r="I162" s="23"/>
      <c r="J162" s="23">
        <v>0.19</v>
      </c>
      <c r="K162" s="24">
        <v>46218487.394957982</v>
      </c>
      <c r="L162" s="24">
        <v>8781512.6050420161</v>
      </c>
      <c r="M162" s="23" t="s">
        <v>455</v>
      </c>
      <c r="N162" s="23" t="s">
        <v>451</v>
      </c>
      <c r="O162" s="24">
        <v>43501000</v>
      </c>
      <c r="P162" s="23">
        <v>43501000</v>
      </c>
      <c r="Q162" s="23">
        <v>0</v>
      </c>
      <c r="R162" s="23" t="s">
        <v>452</v>
      </c>
      <c r="S162" s="25">
        <v>55000000</v>
      </c>
      <c r="T162" s="12" t="str">
        <f t="shared" si="2"/>
        <v>45131600</v>
      </c>
    </row>
    <row r="163" spans="1:20" x14ac:dyDescent="0.25">
      <c r="A163" s="18" t="s">
        <v>448</v>
      </c>
      <c r="B163" s="19" t="s">
        <v>263</v>
      </c>
      <c r="C163" s="19" t="s">
        <v>267</v>
      </c>
      <c r="D163" s="19" t="s">
        <v>453</v>
      </c>
      <c r="E163" s="19" t="s">
        <v>454</v>
      </c>
      <c r="F163" s="19">
        <v>2121001</v>
      </c>
      <c r="G163" s="37">
        <v>35000000</v>
      </c>
      <c r="H163" s="19"/>
      <c r="I163" s="19"/>
      <c r="J163" s="19">
        <v>0.19</v>
      </c>
      <c r="K163" s="20">
        <v>29411764.705882356</v>
      </c>
      <c r="L163" s="20">
        <v>5588235.2941176472</v>
      </c>
      <c r="M163" s="19" t="s">
        <v>455</v>
      </c>
      <c r="N163" s="19" t="s">
        <v>451</v>
      </c>
      <c r="O163" s="20">
        <v>34563815.039999999</v>
      </c>
      <c r="P163" s="19">
        <v>34563815.039999999</v>
      </c>
      <c r="Q163" s="19">
        <v>0</v>
      </c>
      <c r="R163" s="19" t="s">
        <v>452</v>
      </c>
      <c r="S163" s="21">
        <v>35000000</v>
      </c>
      <c r="T163" s="12" t="str">
        <f t="shared" si="2"/>
        <v>43232408;43231500;72151704</v>
      </c>
    </row>
    <row r="164" spans="1:20" x14ac:dyDescent="0.25">
      <c r="A164" s="22" t="s">
        <v>448</v>
      </c>
      <c r="B164" s="23" t="s">
        <v>134</v>
      </c>
      <c r="C164" s="23" t="s">
        <v>382</v>
      </c>
      <c r="D164" s="23" t="s">
        <v>497</v>
      </c>
      <c r="E164" s="23" t="s">
        <v>498</v>
      </c>
      <c r="F164" s="23">
        <v>2121001</v>
      </c>
      <c r="G164" s="38">
        <v>3361345</v>
      </c>
      <c r="H164" s="23"/>
      <c r="I164" s="23"/>
      <c r="J164" s="23">
        <v>0.19</v>
      </c>
      <c r="K164" s="24">
        <v>2824659.6638655462</v>
      </c>
      <c r="L164" s="24">
        <v>536685.33613445377</v>
      </c>
      <c r="M164" s="23" t="s">
        <v>450</v>
      </c>
      <c r="N164" s="23" t="s">
        <v>451</v>
      </c>
      <c r="O164" s="24">
        <v>4244000</v>
      </c>
      <c r="P164" s="23">
        <v>4244000</v>
      </c>
      <c r="Q164" s="23">
        <v>0</v>
      </c>
      <c r="R164" s="23" t="s">
        <v>466</v>
      </c>
      <c r="S164" s="25">
        <v>3361345</v>
      </c>
      <c r="T164" s="12" t="str">
        <f t="shared" si="2"/>
        <v>52161500</v>
      </c>
    </row>
    <row r="165" spans="1:20" x14ac:dyDescent="0.25">
      <c r="A165" s="18" t="s">
        <v>448</v>
      </c>
      <c r="B165" s="19" t="s">
        <v>263</v>
      </c>
      <c r="C165" s="19" t="s">
        <v>386</v>
      </c>
      <c r="D165" s="19" t="s">
        <v>497</v>
      </c>
      <c r="E165" s="19" t="s">
        <v>498</v>
      </c>
      <c r="F165" s="19">
        <v>2121001</v>
      </c>
      <c r="G165" s="37">
        <v>5000000</v>
      </c>
      <c r="H165" s="19"/>
      <c r="I165" s="19"/>
      <c r="J165" s="19">
        <v>0.19</v>
      </c>
      <c r="K165" s="20">
        <v>4201680.6722689075</v>
      </c>
      <c r="L165" s="20">
        <v>798319.32773109246</v>
      </c>
      <c r="M165" s="19" t="s">
        <v>450</v>
      </c>
      <c r="N165" s="19" t="s">
        <v>451</v>
      </c>
      <c r="O165" s="20">
        <v>6366000</v>
      </c>
      <c r="P165" s="19">
        <v>6366000</v>
      </c>
      <c r="Q165" s="19">
        <v>0</v>
      </c>
      <c r="R165" s="19" t="s">
        <v>466</v>
      </c>
      <c r="S165" s="21">
        <v>5000000</v>
      </c>
      <c r="T165" s="12" t="str">
        <f t="shared" si="2"/>
        <v>52161500</v>
      </c>
    </row>
    <row r="166" spans="1:20" x14ac:dyDescent="0.25">
      <c r="A166" s="22" t="s">
        <v>448</v>
      </c>
      <c r="B166" s="23" t="s">
        <v>134</v>
      </c>
      <c r="C166" s="23" t="s">
        <v>259</v>
      </c>
      <c r="D166" s="23" t="s">
        <v>469</v>
      </c>
      <c r="E166" s="23" t="s">
        <v>470</v>
      </c>
      <c r="F166" s="23">
        <v>2121001</v>
      </c>
      <c r="G166" s="38">
        <v>10084034</v>
      </c>
      <c r="H166" s="23"/>
      <c r="I166" s="23"/>
      <c r="J166" s="23">
        <v>0.19</v>
      </c>
      <c r="K166" s="24">
        <v>8473978.1512605045</v>
      </c>
      <c r="L166" s="24">
        <v>1610055.848739496</v>
      </c>
      <c r="M166" s="23" t="s">
        <v>471</v>
      </c>
      <c r="N166" s="23" t="s">
        <v>451</v>
      </c>
      <c r="O166" s="24">
        <v>15915000</v>
      </c>
      <c r="P166" s="23">
        <v>15915000</v>
      </c>
      <c r="Q166" s="23">
        <v>-6500000</v>
      </c>
      <c r="R166" s="23" t="s">
        <v>466</v>
      </c>
      <c r="S166" s="25">
        <v>3584034</v>
      </c>
      <c r="T166" s="12" t="str">
        <f t="shared" si="2"/>
        <v>82121505</v>
      </c>
    </row>
    <row r="167" spans="1:20" x14ac:dyDescent="0.25">
      <c r="A167" s="18" t="s">
        <v>448</v>
      </c>
      <c r="B167" s="19" t="s">
        <v>263</v>
      </c>
      <c r="C167" s="19" t="s">
        <v>262</v>
      </c>
      <c r="D167" s="19" t="s">
        <v>469</v>
      </c>
      <c r="E167" s="19" t="s">
        <v>470</v>
      </c>
      <c r="F167" s="19">
        <v>2121001</v>
      </c>
      <c r="G167" s="37">
        <v>20000000</v>
      </c>
      <c r="H167" s="19"/>
      <c r="I167" s="19"/>
      <c r="J167" s="19">
        <v>0.19</v>
      </c>
      <c r="K167" s="20">
        <v>16806722.68907563</v>
      </c>
      <c r="L167" s="20">
        <v>3193277.3109243698</v>
      </c>
      <c r="M167" s="19" t="s">
        <v>471</v>
      </c>
      <c r="N167" s="19" t="s">
        <v>451</v>
      </c>
      <c r="O167" s="20">
        <v>3663633</v>
      </c>
      <c r="P167" s="19">
        <v>3663633</v>
      </c>
      <c r="Q167" s="19">
        <v>-1500000</v>
      </c>
      <c r="R167" s="19" t="s">
        <v>466</v>
      </c>
      <c r="S167" s="21">
        <v>18500000</v>
      </c>
      <c r="T167" s="12" t="str">
        <f t="shared" si="2"/>
        <v>49101602</v>
      </c>
    </row>
    <row r="168" spans="1:20" x14ac:dyDescent="0.25">
      <c r="A168" s="22" t="s">
        <v>448</v>
      </c>
      <c r="B168" s="23" t="s">
        <v>134</v>
      </c>
      <c r="C168" s="23" t="s">
        <v>260</v>
      </c>
      <c r="D168" s="23" t="s">
        <v>469</v>
      </c>
      <c r="E168" s="23" t="s">
        <v>470</v>
      </c>
      <c r="F168" s="23">
        <v>2121001</v>
      </c>
      <c r="G168" s="38">
        <v>6050420</v>
      </c>
      <c r="H168" s="23"/>
      <c r="I168" s="23"/>
      <c r="J168" s="23">
        <v>0.19</v>
      </c>
      <c r="K168" s="24">
        <v>5084386.5546218492</v>
      </c>
      <c r="L168" s="24">
        <v>966033.44537815137</v>
      </c>
      <c r="M168" s="23" t="s">
        <v>471</v>
      </c>
      <c r="N168" s="23" t="s">
        <v>451</v>
      </c>
      <c r="O168" s="24">
        <v>2099939.6880000001</v>
      </c>
      <c r="P168" s="23">
        <v>2099939.6880000001</v>
      </c>
      <c r="Q168" s="23">
        <v>0</v>
      </c>
      <c r="R168" s="23" t="s">
        <v>452</v>
      </c>
      <c r="S168" s="25">
        <v>6050420.0000000009</v>
      </c>
      <c r="T168" s="12" t="str">
        <f t="shared" si="2"/>
        <v>49101602</v>
      </c>
    </row>
    <row r="169" spans="1:20" x14ac:dyDescent="0.25">
      <c r="A169" s="18" t="s">
        <v>448</v>
      </c>
      <c r="B169" s="19" t="s">
        <v>263</v>
      </c>
      <c r="C169" s="19" t="s">
        <v>384</v>
      </c>
      <c r="D169" s="19" t="s">
        <v>469</v>
      </c>
      <c r="E169" s="19" t="s">
        <v>470</v>
      </c>
      <c r="F169" s="19">
        <v>2121001</v>
      </c>
      <c r="G169" s="37">
        <v>10000000</v>
      </c>
      <c r="H169" s="19"/>
      <c r="I169" s="19"/>
      <c r="J169" s="19">
        <v>0.19</v>
      </c>
      <c r="K169" s="20">
        <v>8403361.3445378151</v>
      </c>
      <c r="L169" s="20">
        <v>1596638.6554621849</v>
      </c>
      <c r="M169" s="19" t="s">
        <v>471</v>
      </c>
      <c r="N169" s="19" t="s">
        <v>451</v>
      </c>
      <c r="O169" s="20">
        <v>0</v>
      </c>
      <c r="P169" s="19">
        <v>0</v>
      </c>
      <c r="Q169" s="19">
        <v>0</v>
      </c>
      <c r="R169" s="19" t="s">
        <v>452</v>
      </c>
      <c r="S169" s="21">
        <v>10000000</v>
      </c>
      <c r="T169" s="12" t="str">
        <f t="shared" si="2"/>
        <v>80141602</v>
      </c>
    </row>
    <row r="170" spans="1:20" x14ac:dyDescent="0.25">
      <c r="A170" s="22" t="s">
        <v>448</v>
      </c>
      <c r="B170" s="23" t="s">
        <v>263</v>
      </c>
      <c r="C170" s="23" t="s">
        <v>387</v>
      </c>
      <c r="D170" s="23" t="s">
        <v>469</v>
      </c>
      <c r="E170" s="23" t="s">
        <v>470</v>
      </c>
      <c r="F170" s="23">
        <v>2121001</v>
      </c>
      <c r="G170" s="38">
        <v>70000000</v>
      </c>
      <c r="H170" s="23"/>
      <c r="I170" s="23"/>
      <c r="J170" s="23">
        <v>0.19</v>
      </c>
      <c r="K170" s="24">
        <v>58823529.411764711</v>
      </c>
      <c r="L170" s="24">
        <v>11176470.588235294</v>
      </c>
      <c r="M170" s="23" t="s">
        <v>471</v>
      </c>
      <c r="N170" s="23" t="s">
        <v>451</v>
      </c>
      <c r="O170" s="24">
        <v>53519566.769999996</v>
      </c>
      <c r="P170" s="23">
        <v>53519566.769999996</v>
      </c>
      <c r="Q170" s="23">
        <v>-12000000</v>
      </c>
      <c r="R170" s="23" t="s">
        <v>452</v>
      </c>
      <c r="S170" s="25">
        <v>58000000</v>
      </c>
      <c r="T170" s="12" t="str">
        <f t="shared" si="2"/>
        <v>82121503</v>
      </c>
    </row>
    <row r="171" spans="1:20" x14ac:dyDescent="0.25">
      <c r="A171" s="18" t="s">
        <v>448</v>
      </c>
      <c r="B171" s="19" t="s">
        <v>134</v>
      </c>
      <c r="C171" s="19" t="s">
        <v>376</v>
      </c>
      <c r="D171" s="19" t="s">
        <v>474</v>
      </c>
      <c r="E171" s="19" t="s">
        <v>475</v>
      </c>
      <c r="F171" s="19">
        <v>2121001</v>
      </c>
      <c r="G171" s="37">
        <v>3992414</v>
      </c>
      <c r="H171" s="19"/>
      <c r="I171" s="19"/>
      <c r="J171" s="19">
        <v>1.9E-3</v>
      </c>
      <c r="K171" s="20">
        <v>3984842.7986825034</v>
      </c>
      <c r="L171" s="20">
        <v>7571.201317496756</v>
      </c>
      <c r="M171" s="19" t="s">
        <v>471</v>
      </c>
      <c r="N171" s="19" t="s">
        <v>451</v>
      </c>
      <c r="O171" s="20">
        <v>4244000</v>
      </c>
      <c r="P171" s="19">
        <v>4244000</v>
      </c>
      <c r="Q171" s="19">
        <v>-2200000</v>
      </c>
      <c r="R171" s="19" t="s">
        <v>466</v>
      </c>
      <c r="S171" s="21">
        <v>1792414</v>
      </c>
      <c r="T171" s="12" t="str">
        <f t="shared" si="2"/>
        <v>73131906;93131608</v>
      </c>
    </row>
    <row r="172" spans="1:20" x14ac:dyDescent="0.25">
      <c r="A172" s="22" t="s">
        <v>448</v>
      </c>
      <c r="B172" s="23" t="s">
        <v>263</v>
      </c>
      <c r="C172" s="23" t="s">
        <v>265</v>
      </c>
      <c r="D172" s="23" t="s">
        <v>474</v>
      </c>
      <c r="E172" s="23" t="s">
        <v>475</v>
      </c>
      <c r="F172" s="23">
        <v>2121001</v>
      </c>
      <c r="G172" s="38">
        <v>10043426</v>
      </c>
      <c r="H172" s="23"/>
      <c r="I172" s="23"/>
      <c r="J172" s="23">
        <v>0.19</v>
      </c>
      <c r="K172" s="24">
        <v>8439853.781512605</v>
      </c>
      <c r="L172" s="24">
        <v>1603572.218487395</v>
      </c>
      <c r="M172" s="23" t="s">
        <v>471</v>
      </c>
      <c r="N172" s="23" t="s">
        <v>451</v>
      </c>
      <c r="O172" s="24">
        <v>10043426</v>
      </c>
      <c r="P172" s="23">
        <v>10043426</v>
      </c>
      <c r="Q172" s="23">
        <v>0</v>
      </c>
      <c r="R172" s="23" t="s">
        <v>452</v>
      </c>
      <c r="S172" s="25">
        <v>10043426</v>
      </c>
      <c r="T172" s="12" t="str">
        <f t="shared" si="2"/>
        <v>71112107</v>
      </c>
    </row>
    <row r="173" spans="1:20" x14ac:dyDescent="0.25">
      <c r="A173" s="18" t="s">
        <v>448</v>
      </c>
      <c r="B173" s="19" t="s">
        <v>134</v>
      </c>
      <c r="C173" s="19" t="s">
        <v>133</v>
      </c>
      <c r="D173" s="19" t="s">
        <v>474</v>
      </c>
      <c r="E173" s="19" t="s">
        <v>475</v>
      </c>
      <c r="F173" s="19">
        <v>2121001</v>
      </c>
      <c r="G173" s="37">
        <v>15546219</v>
      </c>
      <c r="H173" s="19"/>
      <c r="I173" s="19"/>
      <c r="J173" s="19">
        <v>0.19</v>
      </c>
      <c r="K173" s="20">
        <v>13064049.579831934</v>
      </c>
      <c r="L173" s="20">
        <v>2482169.4201680673</v>
      </c>
      <c r="M173" s="19" t="s">
        <v>471</v>
      </c>
      <c r="N173" s="19" t="s">
        <v>451</v>
      </c>
      <c r="O173" s="20">
        <v>15915000</v>
      </c>
      <c r="P173" s="19">
        <v>15915000</v>
      </c>
      <c r="Q173" s="19">
        <v>0</v>
      </c>
      <c r="R173" s="19" t="s">
        <v>452</v>
      </c>
      <c r="S173" s="21">
        <v>15546219</v>
      </c>
      <c r="T173" s="12" t="str">
        <f t="shared" si="2"/>
        <v>55111500</v>
      </c>
    </row>
    <row r="174" spans="1:20" x14ac:dyDescent="0.25">
      <c r="A174" s="22" t="s">
        <v>448</v>
      </c>
      <c r="B174" s="23" t="s">
        <v>134</v>
      </c>
      <c r="C174" s="23" t="s">
        <v>380</v>
      </c>
      <c r="D174" s="23" t="s">
        <v>474</v>
      </c>
      <c r="E174" s="23" t="s">
        <v>475</v>
      </c>
      <c r="F174" s="23">
        <v>2121001</v>
      </c>
      <c r="G174" s="38">
        <v>5042017</v>
      </c>
      <c r="H174" s="23"/>
      <c r="I174" s="23"/>
      <c r="J174" s="23">
        <v>0.19</v>
      </c>
      <c r="K174" s="24">
        <v>4236989.0756302522</v>
      </c>
      <c r="L174" s="24">
        <v>805027.92436974798</v>
      </c>
      <c r="M174" s="23" t="s">
        <v>471</v>
      </c>
      <c r="N174" s="23" t="s">
        <v>451</v>
      </c>
      <c r="O174" s="24">
        <v>6366000</v>
      </c>
      <c r="P174" s="23">
        <v>6366000</v>
      </c>
      <c r="Q174" s="23">
        <v>-2300000</v>
      </c>
      <c r="R174" s="23" t="s">
        <v>466</v>
      </c>
      <c r="S174" s="25">
        <v>2742017</v>
      </c>
      <c r="T174" s="12" t="str">
        <f t="shared" si="2"/>
        <v>93141701</v>
      </c>
    </row>
    <row r="175" spans="1:20" x14ac:dyDescent="0.25">
      <c r="A175" s="18" t="s">
        <v>448</v>
      </c>
      <c r="B175" s="19" t="s">
        <v>263</v>
      </c>
      <c r="C175" s="19" t="s">
        <v>385</v>
      </c>
      <c r="D175" s="19" t="s">
        <v>474</v>
      </c>
      <c r="E175" s="19" t="s">
        <v>475</v>
      </c>
      <c r="F175" s="19">
        <v>2121001</v>
      </c>
      <c r="G175" s="37">
        <v>5305000</v>
      </c>
      <c r="H175" s="19"/>
      <c r="I175" s="19"/>
      <c r="J175" s="19">
        <v>0.19</v>
      </c>
      <c r="K175" s="20">
        <v>4457983.1932773115</v>
      </c>
      <c r="L175" s="20">
        <v>847016.80672268919</v>
      </c>
      <c r="M175" s="19" t="s">
        <v>471</v>
      </c>
      <c r="N175" s="19" t="s">
        <v>451</v>
      </c>
      <c r="O175" s="20">
        <v>5305000</v>
      </c>
      <c r="P175" s="19">
        <v>5305000</v>
      </c>
      <c r="Q175" s="19">
        <v>-2400000</v>
      </c>
      <c r="R175" s="19" t="s">
        <v>452</v>
      </c>
      <c r="S175" s="21">
        <v>2905000.0000000009</v>
      </c>
      <c r="T175" s="12" t="str">
        <f t="shared" si="2"/>
        <v>82101500</v>
      </c>
    </row>
    <row r="176" spans="1:20" x14ac:dyDescent="0.25">
      <c r="A176" s="22" t="s">
        <v>448</v>
      </c>
      <c r="B176" s="23" t="s">
        <v>263</v>
      </c>
      <c r="C176" s="23" t="s">
        <v>388</v>
      </c>
      <c r="D176" s="23" t="s">
        <v>474</v>
      </c>
      <c r="E176" s="23" t="s">
        <v>475</v>
      </c>
      <c r="F176" s="23">
        <v>2121001</v>
      </c>
      <c r="G176" s="38">
        <v>50000000</v>
      </c>
      <c r="H176" s="23"/>
      <c r="I176" s="23"/>
      <c r="J176" s="23">
        <v>0.19</v>
      </c>
      <c r="K176" s="24">
        <v>42016806.722689077</v>
      </c>
      <c r="L176" s="24">
        <v>7983193.2773109246</v>
      </c>
      <c r="M176" s="23" t="s">
        <v>455</v>
      </c>
      <c r="N176" s="23" t="s">
        <v>451</v>
      </c>
      <c r="O176" s="24">
        <v>52965544.399999999</v>
      </c>
      <c r="P176" s="23">
        <v>52965544.399999999</v>
      </c>
      <c r="Q176" s="23">
        <v>-42016806.722689077</v>
      </c>
      <c r="R176" s="23" t="s">
        <v>452</v>
      </c>
      <c r="S176" s="25">
        <v>7983193.2773109227</v>
      </c>
      <c r="T176" s="12" t="str">
        <f t="shared" si="2"/>
        <v>82121503</v>
      </c>
    </row>
    <row r="177" spans="1:20" x14ac:dyDescent="0.25">
      <c r="A177" s="18" t="s">
        <v>524</v>
      </c>
      <c r="B177" s="19" t="s">
        <v>221</v>
      </c>
      <c r="C177" s="19" t="s">
        <v>389</v>
      </c>
      <c r="D177" s="19" t="s">
        <v>389</v>
      </c>
      <c r="E177" s="19" t="s">
        <v>449</v>
      </c>
      <c r="F177" s="19">
        <v>2121004</v>
      </c>
      <c r="G177" s="37">
        <v>5950000</v>
      </c>
      <c r="H177" s="19"/>
      <c r="I177" s="19"/>
      <c r="J177" s="19">
        <v>0.08</v>
      </c>
      <c r="K177" s="20">
        <v>5509259.2592592593</v>
      </c>
      <c r="L177" s="20">
        <v>440740.74074074073</v>
      </c>
      <c r="M177" s="19" t="s">
        <v>450</v>
      </c>
      <c r="N177" s="19" t="s">
        <v>451</v>
      </c>
      <c r="O177" s="20">
        <v>5950000</v>
      </c>
      <c r="P177" s="19">
        <v>5950000</v>
      </c>
      <c r="Q177" s="19">
        <v>0</v>
      </c>
      <c r="R177" s="19" t="s">
        <v>466</v>
      </c>
      <c r="S177" s="21">
        <v>5950000</v>
      </c>
      <c r="T177" s="12" t="str">
        <f t="shared" si="2"/>
        <v>73131906;93131608</v>
      </c>
    </row>
    <row r="178" spans="1:20" x14ac:dyDescent="0.25">
      <c r="A178" s="22" t="s">
        <v>524</v>
      </c>
      <c r="B178" s="23" t="s">
        <v>221</v>
      </c>
      <c r="C178" s="23" t="s">
        <v>390</v>
      </c>
      <c r="D178" s="23" t="s">
        <v>453</v>
      </c>
      <c r="E178" s="23" t="s">
        <v>454</v>
      </c>
      <c r="F178" s="23">
        <v>2121004</v>
      </c>
      <c r="G178" s="38">
        <v>78000000</v>
      </c>
      <c r="H178" s="23"/>
      <c r="I178" s="23"/>
      <c r="J178" s="23">
        <v>0</v>
      </c>
      <c r="K178" s="24">
        <v>78000000</v>
      </c>
      <c r="L178" s="24">
        <v>0</v>
      </c>
      <c r="M178" s="23" t="s">
        <v>455</v>
      </c>
      <c r="N178" s="23" t="s">
        <v>451</v>
      </c>
      <c r="O178" s="24">
        <v>78000000</v>
      </c>
      <c r="P178" s="23">
        <v>78000000</v>
      </c>
      <c r="Q178" s="23">
        <v>0</v>
      </c>
      <c r="R178" s="23" t="s">
        <v>466</v>
      </c>
      <c r="S178" s="25">
        <v>78000000</v>
      </c>
      <c r="T178" s="12" t="str">
        <f t="shared" si="2"/>
        <v>86101705</v>
      </c>
    </row>
    <row r="179" spans="1:20" x14ac:dyDescent="0.25">
      <c r="A179" s="18" t="s">
        <v>524</v>
      </c>
      <c r="B179" s="19" t="s">
        <v>221</v>
      </c>
      <c r="C179" s="19" t="s">
        <v>391</v>
      </c>
      <c r="D179" s="19" t="s">
        <v>391</v>
      </c>
      <c r="E179" s="19" t="s">
        <v>525</v>
      </c>
      <c r="F179" s="19">
        <v>2121004</v>
      </c>
      <c r="G179" s="37">
        <v>8175300000</v>
      </c>
      <c r="H179" s="19"/>
      <c r="I179" s="19"/>
      <c r="J179" s="19">
        <v>0.19</v>
      </c>
      <c r="K179" s="20">
        <v>6870000000</v>
      </c>
      <c r="L179" s="20">
        <v>1305300000</v>
      </c>
      <c r="M179" s="19" t="s">
        <v>526</v>
      </c>
      <c r="N179" s="19" t="s">
        <v>451</v>
      </c>
      <c r="O179" s="20">
        <v>6783000000</v>
      </c>
      <c r="P179" s="19">
        <v>6783000000</v>
      </c>
      <c r="Q179" s="19">
        <v>0</v>
      </c>
      <c r="R179" s="19" t="s">
        <v>452</v>
      </c>
      <c r="S179" s="21">
        <v>8175300000</v>
      </c>
      <c r="T179" s="12" t="str">
        <f t="shared" si="2"/>
        <v>90151802</v>
      </c>
    </row>
    <row r="180" spans="1:20" x14ac:dyDescent="0.25">
      <c r="A180" s="22" t="s">
        <v>524</v>
      </c>
      <c r="B180" s="23" t="s">
        <v>221</v>
      </c>
      <c r="C180" s="23" t="s">
        <v>392</v>
      </c>
      <c r="D180" s="23" t="s">
        <v>392</v>
      </c>
      <c r="E180" s="23" t="s">
        <v>456</v>
      </c>
      <c r="F180" s="23">
        <v>2121004</v>
      </c>
      <c r="G180" s="38">
        <v>30000000</v>
      </c>
      <c r="H180" s="23"/>
      <c r="I180" s="23"/>
      <c r="J180" s="23">
        <v>0</v>
      </c>
      <c r="K180" s="24">
        <v>30000000</v>
      </c>
      <c r="L180" s="24">
        <v>0</v>
      </c>
      <c r="M180" s="23" t="s">
        <v>457</v>
      </c>
      <c r="N180" s="23" t="s">
        <v>451</v>
      </c>
      <c r="O180" s="24">
        <v>79730000</v>
      </c>
      <c r="P180" s="23">
        <v>79730000</v>
      </c>
      <c r="Q180" s="23">
        <v>0</v>
      </c>
      <c r="R180" s="23" t="s">
        <v>466</v>
      </c>
      <c r="S180" s="25">
        <v>30000000</v>
      </c>
      <c r="T180" s="12">
        <f t="shared" si="2"/>
        <v>0</v>
      </c>
    </row>
    <row r="181" spans="1:20" x14ac:dyDescent="0.25">
      <c r="A181" s="18" t="s">
        <v>524</v>
      </c>
      <c r="B181" s="19" t="s">
        <v>276</v>
      </c>
      <c r="C181" s="19" t="s">
        <v>280</v>
      </c>
      <c r="D181" s="19" t="s">
        <v>389</v>
      </c>
      <c r="E181" s="19" t="s">
        <v>449</v>
      </c>
      <c r="F181" s="19">
        <v>2121006</v>
      </c>
      <c r="G181" s="37">
        <v>6366000</v>
      </c>
      <c r="H181" s="19"/>
      <c r="I181" s="19"/>
      <c r="J181" s="19">
        <v>0.19</v>
      </c>
      <c r="K181" s="20">
        <v>5349579.8319327738</v>
      </c>
      <c r="L181" s="20">
        <v>1016420.168067227</v>
      </c>
      <c r="M181" s="19" t="s">
        <v>450</v>
      </c>
      <c r="N181" s="19" t="s">
        <v>451</v>
      </c>
      <c r="O181" s="20">
        <v>6366000</v>
      </c>
      <c r="P181" s="19">
        <v>6366000</v>
      </c>
      <c r="Q181" s="19">
        <v>0</v>
      </c>
      <c r="R181" s="19" t="s">
        <v>466</v>
      </c>
      <c r="S181" s="21">
        <v>6366000.0000000009</v>
      </c>
      <c r="T181" s="12" t="str">
        <f t="shared" si="2"/>
        <v>73131906;93131608</v>
      </c>
    </row>
    <row r="182" spans="1:20" x14ac:dyDescent="0.25">
      <c r="A182" s="22" t="s">
        <v>524</v>
      </c>
      <c r="B182" s="23" t="s">
        <v>116</v>
      </c>
      <c r="C182" s="23" t="s">
        <v>399</v>
      </c>
      <c r="D182" s="23" t="s">
        <v>389</v>
      </c>
      <c r="E182" s="23" t="s">
        <v>449</v>
      </c>
      <c r="F182" s="23">
        <v>2121006</v>
      </c>
      <c r="G182" s="38">
        <v>3000000</v>
      </c>
      <c r="H182" s="23"/>
      <c r="I182" s="23"/>
      <c r="J182" s="23">
        <v>0.19</v>
      </c>
      <c r="K182" s="24">
        <v>2521008.4033613447</v>
      </c>
      <c r="L182" s="24">
        <v>478991.59663865552</v>
      </c>
      <c r="M182" s="23" t="s">
        <v>450</v>
      </c>
      <c r="N182" s="23" t="s">
        <v>451</v>
      </c>
      <c r="O182" s="24">
        <v>3000000</v>
      </c>
      <c r="P182" s="23">
        <v>3000000</v>
      </c>
      <c r="Q182" s="23">
        <v>0</v>
      </c>
      <c r="R182" s="23" t="s">
        <v>452</v>
      </c>
      <c r="S182" s="25">
        <v>3000000</v>
      </c>
      <c r="T182" s="12">
        <f t="shared" si="2"/>
        <v>0</v>
      </c>
    </row>
    <row r="183" spans="1:20" x14ac:dyDescent="0.25">
      <c r="A183" s="18" t="s">
        <v>524</v>
      </c>
      <c r="B183" s="19" t="s">
        <v>276</v>
      </c>
      <c r="C183" s="19" t="s">
        <v>393</v>
      </c>
      <c r="D183" s="19" t="s">
        <v>453</v>
      </c>
      <c r="E183" s="19" t="s">
        <v>454</v>
      </c>
      <c r="F183" s="19">
        <v>2121006</v>
      </c>
      <c r="G183" s="37">
        <v>9018500</v>
      </c>
      <c r="H183" s="19"/>
      <c r="I183" s="19"/>
      <c r="J183" s="19">
        <v>0.19</v>
      </c>
      <c r="K183" s="20">
        <v>7578571.4285714291</v>
      </c>
      <c r="L183" s="20">
        <v>1439928.5714285716</v>
      </c>
      <c r="M183" s="19" t="s">
        <v>455</v>
      </c>
      <c r="N183" s="19" t="s">
        <v>451</v>
      </c>
      <c r="O183" s="20">
        <v>9018500</v>
      </c>
      <c r="P183" s="19">
        <v>9018500</v>
      </c>
      <c r="Q183" s="19">
        <v>-9018500</v>
      </c>
      <c r="R183" s="19" t="s">
        <v>452</v>
      </c>
      <c r="S183" s="21">
        <v>0</v>
      </c>
      <c r="T183" s="12" t="str">
        <f t="shared" si="2"/>
        <v>86101705</v>
      </c>
    </row>
    <row r="184" spans="1:20" x14ac:dyDescent="0.25">
      <c r="A184" s="22" t="s">
        <v>524</v>
      </c>
      <c r="B184" s="23" t="s">
        <v>276</v>
      </c>
      <c r="C184" s="23" t="s">
        <v>395</v>
      </c>
      <c r="D184" s="23" t="s">
        <v>392</v>
      </c>
      <c r="E184" s="23" t="s">
        <v>456</v>
      </c>
      <c r="F184" s="23">
        <v>2121006</v>
      </c>
      <c r="G184" s="38">
        <v>60000000</v>
      </c>
      <c r="H184" s="23"/>
      <c r="I184" s="23"/>
      <c r="J184" s="23">
        <v>0</v>
      </c>
      <c r="K184" s="24">
        <v>60000000</v>
      </c>
      <c r="L184" s="24">
        <v>0</v>
      </c>
      <c r="M184" s="23" t="s">
        <v>457</v>
      </c>
      <c r="N184" s="23" t="s">
        <v>451</v>
      </c>
      <c r="O184" s="24">
        <v>60000000</v>
      </c>
      <c r="P184" s="23">
        <v>60000000</v>
      </c>
      <c r="Q184" s="23">
        <v>-30000000</v>
      </c>
      <c r="R184" s="23" t="s">
        <v>452</v>
      </c>
      <c r="S184" s="25">
        <v>30000000</v>
      </c>
      <c r="T184" s="12">
        <f t="shared" si="2"/>
        <v>0</v>
      </c>
    </row>
    <row r="185" spans="1:20" x14ac:dyDescent="0.25">
      <c r="A185" s="18" t="s">
        <v>524</v>
      </c>
      <c r="B185" s="19" t="s">
        <v>276</v>
      </c>
      <c r="C185" s="19" t="s">
        <v>279</v>
      </c>
      <c r="D185" s="19" t="s">
        <v>392</v>
      </c>
      <c r="E185" s="19" t="s">
        <v>456</v>
      </c>
      <c r="F185" s="19">
        <v>2121006</v>
      </c>
      <c r="G185" s="37">
        <v>5305000</v>
      </c>
      <c r="H185" s="19"/>
      <c r="I185" s="19"/>
      <c r="J185" s="19">
        <v>0.19</v>
      </c>
      <c r="K185" s="20">
        <v>4457983.1932773115</v>
      </c>
      <c r="L185" s="20">
        <v>847016.80672268919</v>
      </c>
      <c r="M185" s="19" t="s">
        <v>457</v>
      </c>
      <c r="N185" s="19" t="s">
        <v>451</v>
      </c>
      <c r="O185" s="20">
        <v>5305000</v>
      </c>
      <c r="P185" s="19">
        <v>5305000</v>
      </c>
      <c r="Q185" s="19">
        <v>0</v>
      </c>
      <c r="R185" s="19" t="s">
        <v>452</v>
      </c>
      <c r="S185" s="21">
        <v>5305000.0000000009</v>
      </c>
      <c r="T185" s="12" t="str">
        <f t="shared" si="2"/>
        <v>78111804</v>
      </c>
    </row>
    <row r="186" spans="1:20" x14ac:dyDescent="0.25">
      <c r="A186" s="22" t="s">
        <v>524</v>
      </c>
      <c r="B186" s="23" t="s">
        <v>116</v>
      </c>
      <c r="C186" s="23" t="s">
        <v>400</v>
      </c>
      <c r="D186" s="23" t="s">
        <v>392</v>
      </c>
      <c r="E186" s="23" t="s">
        <v>456</v>
      </c>
      <c r="F186" s="23">
        <v>2121006</v>
      </c>
      <c r="G186" s="38">
        <v>30000000</v>
      </c>
      <c r="H186" s="23"/>
      <c r="I186" s="23"/>
      <c r="J186" s="23">
        <v>0</v>
      </c>
      <c r="K186" s="24">
        <v>30000000</v>
      </c>
      <c r="L186" s="24">
        <v>0</v>
      </c>
      <c r="M186" s="23" t="s">
        <v>457</v>
      </c>
      <c r="N186" s="23" t="s">
        <v>451</v>
      </c>
      <c r="O186" s="24">
        <v>30000000</v>
      </c>
      <c r="P186" s="23">
        <v>30000000</v>
      </c>
      <c r="Q186" s="23">
        <v>-25000000</v>
      </c>
      <c r="R186" s="23" t="s">
        <v>466</v>
      </c>
      <c r="S186" s="25">
        <v>5000000</v>
      </c>
      <c r="T186" s="12">
        <f t="shared" si="2"/>
        <v>0</v>
      </c>
    </row>
    <row r="187" spans="1:20" x14ac:dyDescent="0.25">
      <c r="A187" s="18" t="s">
        <v>524</v>
      </c>
      <c r="B187" s="19" t="s">
        <v>116</v>
      </c>
      <c r="C187" s="19" t="s">
        <v>394</v>
      </c>
      <c r="D187" s="19" t="s">
        <v>489</v>
      </c>
      <c r="E187" s="19" t="s">
        <v>490</v>
      </c>
      <c r="F187" s="19">
        <v>2121006</v>
      </c>
      <c r="G187" s="37">
        <v>10000000</v>
      </c>
      <c r="H187" s="19"/>
      <c r="I187" s="19"/>
      <c r="J187" s="19">
        <v>0.19</v>
      </c>
      <c r="K187" s="20">
        <v>8403361.3445378151</v>
      </c>
      <c r="L187" s="20">
        <v>1596638.6554621849</v>
      </c>
      <c r="M187" s="19" t="s">
        <v>450</v>
      </c>
      <c r="N187" s="19" t="s">
        <v>451</v>
      </c>
      <c r="O187" s="20">
        <v>10000000</v>
      </c>
      <c r="P187" s="19">
        <v>10000000</v>
      </c>
      <c r="Q187" s="19">
        <v>0</v>
      </c>
      <c r="R187" s="19" t="s">
        <v>466</v>
      </c>
      <c r="S187" s="21">
        <v>10000000</v>
      </c>
      <c r="T187" s="12" t="str">
        <f t="shared" si="2"/>
        <v>93141701</v>
      </c>
    </row>
    <row r="188" spans="1:20" x14ac:dyDescent="0.25">
      <c r="A188" s="22" t="s">
        <v>524</v>
      </c>
      <c r="B188" s="23" t="s">
        <v>276</v>
      </c>
      <c r="C188" s="23" t="s">
        <v>275</v>
      </c>
      <c r="D188" s="23" t="s">
        <v>527</v>
      </c>
      <c r="E188" s="23" t="s">
        <v>528</v>
      </c>
      <c r="F188" s="23">
        <v>2121006</v>
      </c>
      <c r="G188" s="38">
        <v>21220000</v>
      </c>
      <c r="H188" s="23"/>
      <c r="I188" s="23"/>
      <c r="J188" s="23">
        <v>0.19</v>
      </c>
      <c r="K188" s="24">
        <v>17831932.773109246</v>
      </c>
      <c r="L188" s="24">
        <v>3388067.2268907567</v>
      </c>
      <c r="M188" s="23" t="s">
        <v>471</v>
      </c>
      <c r="N188" s="23" t="s">
        <v>451</v>
      </c>
      <c r="O188" s="24">
        <v>21220000</v>
      </c>
      <c r="P188" s="23">
        <v>21220000</v>
      </c>
      <c r="Q188" s="23">
        <v>-5349579.8319327738</v>
      </c>
      <c r="R188" s="23" t="s">
        <v>466</v>
      </c>
      <c r="S188" s="25">
        <v>15870420.16806723</v>
      </c>
      <c r="T188" s="12">
        <f t="shared" si="2"/>
        <v>0</v>
      </c>
    </row>
    <row r="189" spans="1:20" x14ac:dyDescent="0.25">
      <c r="A189" s="18" t="s">
        <v>524</v>
      </c>
      <c r="B189" s="19" t="s">
        <v>276</v>
      </c>
      <c r="C189" s="19" t="s">
        <v>277</v>
      </c>
      <c r="D189" s="19" t="s">
        <v>527</v>
      </c>
      <c r="E189" s="19" t="s">
        <v>528</v>
      </c>
      <c r="F189" s="19">
        <v>2121006</v>
      </c>
      <c r="G189" s="37">
        <v>10610000</v>
      </c>
      <c r="H189" s="19"/>
      <c r="I189" s="19"/>
      <c r="J189" s="19">
        <v>0.19</v>
      </c>
      <c r="K189" s="20">
        <v>8915966.386554623</v>
      </c>
      <c r="L189" s="20">
        <v>1694033.6134453784</v>
      </c>
      <c r="M189" s="19" t="s">
        <v>471</v>
      </c>
      <c r="N189" s="19" t="s">
        <v>451</v>
      </c>
      <c r="O189" s="20">
        <v>10610000</v>
      </c>
      <c r="P189" s="19">
        <v>10610000</v>
      </c>
      <c r="Q189" s="19">
        <v>-4900000</v>
      </c>
      <c r="R189" s="19" t="s">
        <v>452</v>
      </c>
      <c r="S189" s="21">
        <v>5710000.0000000019</v>
      </c>
      <c r="T189" s="12" t="str">
        <f t="shared" si="2"/>
        <v>43232303</v>
      </c>
    </row>
    <row r="190" spans="1:20" x14ac:dyDescent="0.25">
      <c r="A190" s="22" t="s">
        <v>524</v>
      </c>
      <c r="B190" s="23" t="s">
        <v>276</v>
      </c>
      <c r="C190" s="23" t="s">
        <v>283</v>
      </c>
      <c r="D190" s="23" t="s">
        <v>527</v>
      </c>
      <c r="E190" s="23" t="s">
        <v>528</v>
      </c>
      <c r="F190" s="23">
        <v>2121006</v>
      </c>
      <c r="G190" s="38">
        <v>10610000</v>
      </c>
      <c r="H190" s="23"/>
      <c r="I190" s="23"/>
      <c r="J190" s="23">
        <v>0.19</v>
      </c>
      <c r="K190" s="24">
        <v>8915966.386554623</v>
      </c>
      <c r="L190" s="24">
        <v>1694033.6134453784</v>
      </c>
      <c r="M190" s="23" t="s">
        <v>455</v>
      </c>
      <c r="N190" s="23" t="s">
        <v>451</v>
      </c>
      <c r="O190" s="24">
        <v>10610000</v>
      </c>
      <c r="P190" s="23">
        <v>10610000</v>
      </c>
      <c r="Q190" s="23">
        <v>0</v>
      </c>
      <c r="R190" s="23" t="s">
        <v>466</v>
      </c>
      <c r="S190" s="25">
        <v>10610000.000000002</v>
      </c>
      <c r="T190" s="12" t="str">
        <f t="shared" si="2"/>
        <v>86101705</v>
      </c>
    </row>
    <row r="191" spans="1:20" x14ac:dyDescent="0.25">
      <c r="A191" s="18" t="s">
        <v>524</v>
      </c>
      <c r="B191" s="19" t="s">
        <v>276</v>
      </c>
      <c r="C191" s="19" t="s">
        <v>284</v>
      </c>
      <c r="D191" s="19" t="s">
        <v>527</v>
      </c>
      <c r="E191" s="19" t="s">
        <v>528</v>
      </c>
      <c r="F191" s="19">
        <v>2121006</v>
      </c>
      <c r="G191" s="37">
        <v>10610000</v>
      </c>
      <c r="H191" s="19"/>
      <c r="I191" s="19"/>
      <c r="J191" s="19">
        <v>0.19</v>
      </c>
      <c r="K191" s="20">
        <v>8915966.386554623</v>
      </c>
      <c r="L191" s="20">
        <v>1694033.6134453784</v>
      </c>
      <c r="M191" s="19" t="s">
        <v>471</v>
      </c>
      <c r="N191" s="19" t="s">
        <v>451</v>
      </c>
      <c r="O191" s="20">
        <v>10610000</v>
      </c>
      <c r="P191" s="19">
        <v>10610000</v>
      </c>
      <c r="Q191" s="19">
        <v>-2674789.9159663869</v>
      </c>
      <c r="R191" s="19" t="s">
        <v>466</v>
      </c>
      <c r="S191" s="21">
        <v>7935210.084033615</v>
      </c>
      <c r="T191" s="12" t="str">
        <f t="shared" si="2"/>
        <v>83111603</v>
      </c>
    </row>
    <row r="192" spans="1:20" x14ac:dyDescent="0.25">
      <c r="A192" s="22" t="s">
        <v>524</v>
      </c>
      <c r="B192" s="23" t="s">
        <v>276</v>
      </c>
      <c r="C192" s="23" t="s">
        <v>282</v>
      </c>
      <c r="D192" s="23" t="s">
        <v>527</v>
      </c>
      <c r="E192" s="23" t="s">
        <v>528</v>
      </c>
      <c r="F192" s="23">
        <v>2121006</v>
      </c>
      <c r="G192" s="38">
        <v>10305000</v>
      </c>
      <c r="H192" s="23"/>
      <c r="I192" s="23"/>
      <c r="J192" s="23">
        <v>0.19</v>
      </c>
      <c r="K192" s="24">
        <v>8659663.8655462191</v>
      </c>
      <c r="L192" s="24">
        <v>1645336.1344537816</v>
      </c>
      <c r="M192" s="23" t="s">
        <v>471</v>
      </c>
      <c r="N192" s="23" t="s">
        <v>451</v>
      </c>
      <c r="O192" s="24">
        <v>10305000</v>
      </c>
      <c r="P192" s="23">
        <v>10305000</v>
      </c>
      <c r="Q192" s="23">
        <v>-2597899.1596638658</v>
      </c>
      <c r="R192" s="23" t="s">
        <v>466</v>
      </c>
      <c r="S192" s="25">
        <v>7707100.8403361347</v>
      </c>
      <c r="T192" s="12" t="str">
        <f t="shared" si="2"/>
        <v>82121506</v>
      </c>
    </row>
    <row r="193" spans="1:20" x14ac:dyDescent="0.25">
      <c r="A193" s="18" t="s">
        <v>524</v>
      </c>
      <c r="B193" s="19" t="s">
        <v>116</v>
      </c>
      <c r="C193" s="19" t="s">
        <v>396</v>
      </c>
      <c r="D193" s="19" t="s">
        <v>527</v>
      </c>
      <c r="E193" s="19" t="s">
        <v>528</v>
      </c>
      <c r="F193" s="19">
        <v>2121006</v>
      </c>
      <c r="G193" s="37">
        <v>5000000</v>
      </c>
      <c r="H193" s="19"/>
      <c r="I193" s="19"/>
      <c r="J193" s="19">
        <v>0.19</v>
      </c>
      <c r="K193" s="20">
        <v>4201680.6722689075</v>
      </c>
      <c r="L193" s="20">
        <v>798319.32773109246</v>
      </c>
      <c r="M193" s="19" t="s">
        <v>471</v>
      </c>
      <c r="N193" s="19" t="s">
        <v>451</v>
      </c>
      <c r="O193" s="20">
        <v>5000000</v>
      </c>
      <c r="P193" s="19">
        <v>5000000</v>
      </c>
      <c r="Q193" s="19">
        <v>-1260504.2016806721</v>
      </c>
      <c r="R193" s="19" t="s">
        <v>466</v>
      </c>
      <c r="S193" s="21">
        <v>3739495.7983193276</v>
      </c>
      <c r="T193" s="12" t="str">
        <f t="shared" si="2"/>
        <v>83111603</v>
      </c>
    </row>
    <row r="194" spans="1:20" x14ac:dyDescent="0.25">
      <c r="A194" s="22" t="s">
        <v>524</v>
      </c>
      <c r="B194" s="23" t="s">
        <v>116</v>
      </c>
      <c r="C194" s="23" t="s">
        <v>397</v>
      </c>
      <c r="D194" s="23" t="s">
        <v>527</v>
      </c>
      <c r="E194" s="23" t="s">
        <v>528</v>
      </c>
      <c r="F194" s="23">
        <v>2121006</v>
      </c>
      <c r="G194" s="38">
        <v>5000000</v>
      </c>
      <c r="H194" s="23"/>
      <c r="I194" s="23"/>
      <c r="J194" s="23">
        <v>0.19</v>
      </c>
      <c r="K194" s="24">
        <v>4201680.6722689075</v>
      </c>
      <c r="L194" s="24">
        <v>798319.32773109246</v>
      </c>
      <c r="M194" s="23" t="s">
        <v>471</v>
      </c>
      <c r="N194" s="23" t="s">
        <v>451</v>
      </c>
      <c r="O194" s="24">
        <v>5000000</v>
      </c>
      <c r="P194" s="23">
        <v>5000000</v>
      </c>
      <c r="Q194" s="23">
        <v>-1260504.2016806721</v>
      </c>
      <c r="R194" s="23" t="s">
        <v>466</v>
      </c>
      <c r="S194" s="25">
        <v>3739495.7983193276</v>
      </c>
      <c r="T194" s="12" t="str">
        <f t="shared" si="2"/>
        <v>82111900</v>
      </c>
    </row>
    <row r="195" spans="1:20" x14ac:dyDescent="0.25">
      <c r="A195" s="18" t="s">
        <v>524</v>
      </c>
      <c r="B195" s="19" t="s">
        <v>276</v>
      </c>
      <c r="C195" s="19" t="s">
        <v>398</v>
      </c>
      <c r="D195" s="19" t="s">
        <v>527</v>
      </c>
      <c r="E195" s="19" t="s">
        <v>528</v>
      </c>
      <c r="F195" s="19">
        <v>2121006</v>
      </c>
      <c r="G195" s="37">
        <v>10915000</v>
      </c>
      <c r="H195" s="19"/>
      <c r="I195" s="19"/>
      <c r="J195" s="19">
        <v>0.19</v>
      </c>
      <c r="K195" s="20">
        <v>9172268.9075630251</v>
      </c>
      <c r="L195" s="20">
        <v>1742731.0924369749</v>
      </c>
      <c r="M195" s="19" t="s">
        <v>471</v>
      </c>
      <c r="N195" s="19" t="s">
        <v>451</v>
      </c>
      <c r="O195" s="20">
        <v>10915000</v>
      </c>
      <c r="P195" s="19">
        <v>10915000</v>
      </c>
      <c r="Q195" s="19">
        <v>-2751680.6722689075</v>
      </c>
      <c r="R195" s="19" t="s">
        <v>452</v>
      </c>
      <c r="S195" s="21">
        <v>8163319.3277310925</v>
      </c>
      <c r="T195" s="12">
        <f t="shared" si="2"/>
        <v>0</v>
      </c>
    </row>
    <row r="196" spans="1:20" x14ac:dyDescent="0.25">
      <c r="A196" s="22" t="s">
        <v>83</v>
      </c>
      <c r="B196" s="23" t="s">
        <v>62</v>
      </c>
      <c r="C196" s="23" t="s">
        <v>67</v>
      </c>
      <c r="D196" s="23" t="s">
        <v>529</v>
      </c>
      <c r="E196" s="23" t="s">
        <v>530</v>
      </c>
      <c r="F196" s="23">
        <v>2131002</v>
      </c>
      <c r="G196" s="38">
        <v>3844582002</v>
      </c>
      <c r="H196" s="23"/>
      <c r="I196" s="23" t="s">
        <v>501</v>
      </c>
      <c r="J196" s="23">
        <v>0.19</v>
      </c>
      <c r="K196" s="24">
        <v>3230741178.1512609</v>
      </c>
      <c r="L196" s="24">
        <v>613840823.84873962</v>
      </c>
      <c r="M196" s="23" t="s">
        <v>531</v>
      </c>
      <c r="N196" s="23" t="s">
        <v>451</v>
      </c>
      <c r="O196" s="24">
        <v>3255386267.8430462</v>
      </c>
      <c r="P196" s="23">
        <v>3255386267.8430462</v>
      </c>
      <c r="Q196" s="23">
        <v>0</v>
      </c>
      <c r="R196" s="23" t="s">
        <v>452</v>
      </c>
      <c r="S196" s="25">
        <v>3844582002.0000005</v>
      </c>
      <c r="T196" s="12" t="str">
        <f t="shared" ref="T196:T245" si="3">VLOOKUP(C196,activcode,2,FALSE)</f>
        <v>43211612;43211606;52161520</v>
      </c>
    </row>
    <row r="197" spans="1:20" x14ac:dyDescent="0.25">
      <c r="A197" s="18" t="s">
        <v>83</v>
      </c>
      <c r="B197" s="19" t="s">
        <v>62</v>
      </c>
      <c r="C197" s="19" t="s">
        <v>401</v>
      </c>
      <c r="D197" s="19" t="s">
        <v>497</v>
      </c>
      <c r="E197" s="19" t="s">
        <v>498</v>
      </c>
      <c r="F197" s="19">
        <v>2131002</v>
      </c>
      <c r="G197" s="37">
        <v>8233360</v>
      </c>
      <c r="H197" s="19">
        <v>-3140560</v>
      </c>
      <c r="I197" s="19"/>
      <c r="J197" s="19">
        <v>0.19</v>
      </c>
      <c r="K197" s="20">
        <v>6918789.9159663869</v>
      </c>
      <c r="L197" s="20">
        <v>1314570.0840336136</v>
      </c>
      <c r="M197" s="19" t="s">
        <v>450</v>
      </c>
      <c r="N197" s="19" t="s">
        <v>451</v>
      </c>
      <c r="O197" s="20">
        <v>8233360</v>
      </c>
      <c r="P197" s="19">
        <v>8233360</v>
      </c>
      <c r="Q197" s="19">
        <v>0</v>
      </c>
      <c r="R197" s="19" t="s">
        <v>452</v>
      </c>
      <c r="S197" s="21">
        <v>8233360</v>
      </c>
      <c r="T197" s="12" t="str">
        <f t="shared" si="3"/>
        <v>55121715</v>
      </c>
    </row>
    <row r="198" spans="1:20" x14ac:dyDescent="0.25">
      <c r="A198" s="22" t="s">
        <v>83</v>
      </c>
      <c r="B198" s="23" t="s">
        <v>62</v>
      </c>
      <c r="C198" s="23" t="s">
        <v>403</v>
      </c>
      <c r="D198" s="23" t="s">
        <v>497</v>
      </c>
      <c r="E198" s="23" t="s">
        <v>498</v>
      </c>
      <c r="F198" s="23">
        <v>2131002</v>
      </c>
      <c r="G198" s="38">
        <v>6000000</v>
      </c>
      <c r="H198" s="23">
        <v>-6000000</v>
      </c>
      <c r="I198" s="23"/>
      <c r="J198" s="23">
        <v>0.19</v>
      </c>
      <c r="K198" s="24">
        <v>5042016.8067226894</v>
      </c>
      <c r="L198" s="24">
        <v>957983.19327731105</v>
      </c>
      <c r="M198" s="23" t="s">
        <v>450</v>
      </c>
      <c r="N198" s="23" t="s">
        <v>451</v>
      </c>
      <c r="O198" s="24">
        <v>6000000</v>
      </c>
      <c r="P198" s="23">
        <v>6000000</v>
      </c>
      <c r="Q198" s="23">
        <v>0</v>
      </c>
      <c r="R198" s="23" t="s">
        <v>452</v>
      </c>
      <c r="S198" s="25">
        <v>6000000</v>
      </c>
      <c r="T198" s="12" t="str">
        <f t="shared" si="3"/>
        <v>39121308</v>
      </c>
    </row>
    <row r="199" spans="1:20" x14ac:dyDescent="0.25">
      <c r="A199" s="18" t="s">
        <v>83</v>
      </c>
      <c r="B199" s="19" t="s">
        <v>62</v>
      </c>
      <c r="C199" s="19" t="s">
        <v>404</v>
      </c>
      <c r="D199" s="19" t="s">
        <v>497</v>
      </c>
      <c r="E199" s="19" t="s">
        <v>498</v>
      </c>
      <c r="F199" s="19">
        <v>2131002</v>
      </c>
      <c r="G199" s="37">
        <v>1600000</v>
      </c>
      <c r="H199" s="19">
        <v>-1600000</v>
      </c>
      <c r="I199" s="19"/>
      <c r="J199" s="19">
        <v>0.19</v>
      </c>
      <c r="K199" s="20">
        <v>1344537.8151260505</v>
      </c>
      <c r="L199" s="20">
        <v>255462.18487394959</v>
      </c>
      <c r="M199" s="19" t="s">
        <v>450</v>
      </c>
      <c r="N199" s="19" t="s">
        <v>451</v>
      </c>
      <c r="O199" s="20">
        <v>1600000</v>
      </c>
      <c r="P199" s="19">
        <v>1600000</v>
      </c>
      <c r="Q199" s="19">
        <v>0</v>
      </c>
      <c r="R199" s="19" t="s">
        <v>466</v>
      </c>
      <c r="S199" s="21">
        <v>1600000</v>
      </c>
      <c r="T199" s="12" t="str">
        <f t="shared" si="3"/>
        <v>52161500</v>
      </c>
    </row>
    <row r="200" spans="1:20" x14ac:dyDescent="0.25">
      <c r="A200" s="22" t="s">
        <v>83</v>
      </c>
      <c r="B200" s="23" t="s">
        <v>62</v>
      </c>
      <c r="C200" s="23" t="s">
        <v>405</v>
      </c>
      <c r="D200" s="23" t="s">
        <v>497</v>
      </c>
      <c r="E200" s="23" t="s">
        <v>498</v>
      </c>
      <c r="F200" s="23">
        <v>2131002</v>
      </c>
      <c r="G200" s="38">
        <v>1664000</v>
      </c>
      <c r="H200" s="23">
        <v>-1664000</v>
      </c>
      <c r="I200" s="23"/>
      <c r="J200" s="23">
        <v>0.19</v>
      </c>
      <c r="K200" s="24">
        <v>1398319.3277310925</v>
      </c>
      <c r="L200" s="24">
        <v>265680.6722689076</v>
      </c>
      <c r="M200" s="23" t="s">
        <v>450</v>
      </c>
      <c r="N200" s="23" t="s">
        <v>451</v>
      </c>
      <c r="O200" s="24">
        <v>1664000</v>
      </c>
      <c r="P200" s="23">
        <v>1664000</v>
      </c>
      <c r="Q200" s="23">
        <v>0</v>
      </c>
      <c r="R200" s="23" t="s">
        <v>452</v>
      </c>
      <c r="S200" s="25">
        <v>1664000</v>
      </c>
      <c r="T200" s="12" t="str">
        <f t="shared" si="3"/>
        <v>52161500</v>
      </c>
    </row>
    <row r="201" spans="1:20" x14ac:dyDescent="0.25">
      <c r="A201" s="18" t="s">
        <v>83</v>
      </c>
      <c r="B201" s="19" t="s">
        <v>62</v>
      </c>
      <c r="C201" s="19" t="s">
        <v>406</v>
      </c>
      <c r="D201" s="19" t="s">
        <v>497</v>
      </c>
      <c r="E201" s="19" t="s">
        <v>498</v>
      </c>
      <c r="F201" s="19">
        <v>2131002</v>
      </c>
      <c r="G201" s="37">
        <v>600000</v>
      </c>
      <c r="H201" s="19">
        <v>-600000</v>
      </c>
      <c r="I201" s="19"/>
      <c r="J201" s="19">
        <v>0.19</v>
      </c>
      <c r="K201" s="20">
        <v>504201.68067226891</v>
      </c>
      <c r="L201" s="20">
        <v>95798.319327731093</v>
      </c>
      <c r="M201" s="19" t="s">
        <v>450</v>
      </c>
      <c r="N201" s="19" t="s">
        <v>451</v>
      </c>
      <c r="O201" s="20">
        <v>600000</v>
      </c>
      <c r="P201" s="19">
        <v>600000</v>
      </c>
      <c r="Q201" s="19">
        <v>0</v>
      </c>
      <c r="R201" s="19" t="s">
        <v>466</v>
      </c>
      <c r="S201" s="21">
        <v>600000</v>
      </c>
      <c r="T201" s="12" t="str">
        <f t="shared" si="3"/>
        <v>52161500</v>
      </c>
    </row>
    <row r="202" spans="1:20" x14ac:dyDescent="0.25">
      <c r="A202" s="22" t="s">
        <v>83</v>
      </c>
      <c r="B202" s="23" t="s">
        <v>62</v>
      </c>
      <c r="C202" s="23" t="s">
        <v>408</v>
      </c>
      <c r="D202" s="23" t="s">
        <v>497</v>
      </c>
      <c r="E202" s="23" t="s">
        <v>498</v>
      </c>
      <c r="F202" s="23">
        <v>2131002</v>
      </c>
      <c r="G202" s="38">
        <v>1857000</v>
      </c>
      <c r="H202" s="23">
        <v>-1857000</v>
      </c>
      <c r="I202" s="23"/>
      <c r="J202" s="23">
        <v>0.19</v>
      </c>
      <c r="K202" s="24">
        <v>1560504.2016806724</v>
      </c>
      <c r="L202" s="24">
        <v>296495.79831932776</v>
      </c>
      <c r="M202" s="23" t="s">
        <v>450</v>
      </c>
      <c r="N202" s="23" t="s">
        <v>451</v>
      </c>
      <c r="O202" s="24">
        <v>1857000</v>
      </c>
      <c r="P202" s="23">
        <v>1857000</v>
      </c>
      <c r="Q202" s="23">
        <v>0</v>
      </c>
      <c r="R202" s="23" t="s">
        <v>466</v>
      </c>
      <c r="S202" s="25">
        <v>1857000</v>
      </c>
      <c r="T202" s="12" t="str">
        <f t="shared" si="3"/>
        <v>52161500</v>
      </c>
    </row>
    <row r="203" spans="1:20" x14ac:dyDescent="0.25">
      <c r="A203" s="18" t="s">
        <v>83</v>
      </c>
      <c r="B203" s="19" t="s">
        <v>62</v>
      </c>
      <c r="C203" s="19" t="s">
        <v>61</v>
      </c>
      <c r="D203" s="19" t="s">
        <v>103</v>
      </c>
      <c r="E203" s="19" t="s">
        <v>458</v>
      </c>
      <c r="F203" s="19">
        <v>2131002</v>
      </c>
      <c r="G203" s="37">
        <v>50000000</v>
      </c>
      <c r="H203" s="19">
        <v>-18170000</v>
      </c>
      <c r="I203" s="19"/>
      <c r="J203" s="19">
        <v>0.19</v>
      </c>
      <c r="K203" s="20">
        <v>42016806.722689077</v>
      </c>
      <c r="L203" s="20">
        <v>7983193.2773109246</v>
      </c>
      <c r="M203" s="19" t="s">
        <v>103</v>
      </c>
      <c r="N203" s="19" t="s">
        <v>451</v>
      </c>
      <c r="O203" s="20">
        <v>50000000</v>
      </c>
      <c r="P203" s="19">
        <v>50000000</v>
      </c>
      <c r="Q203" s="19">
        <v>0</v>
      </c>
      <c r="R203" s="19" t="s">
        <v>452</v>
      </c>
      <c r="S203" s="21">
        <v>50000000</v>
      </c>
      <c r="T203" s="12" t="str">
        <f t="shared" si="3"/>
        <v>80161507</v>
      </c>
    </row>
    <row r="204" spans="1:20" x14ac:dyDescent="0.25">
      <c r="A204" s="22" t="s">
        <v>83</v>
      </c>
      <c r="B204" s="23" t="s">
        <v>62</v>
      </c>
      <c r="C204" s="23" t="s">
        <v>257</v>
      </c>
      <c r="D204" s="23" t="s">
        <v>103</v>
      </c>
      <c r="E204" s="23" t="s">
        <v>458</v>
      </c>
      <c r="F204" s="23">
        <v>2131002</v>
      </c>
      <c r="G204" s="38">
        <v>49867000</v>
      </c>
      <c r="H204" s="23">
        <v>0</v>
      </c>
      <c r="I204" s="23"/>
      <c r="J204" s="23">
        <v>0.19</v>
      </c>
      <c r="K204" s="24">
        <v>41905042.016806722</v>
      </c>
      <c r="L204" s="24">
        <v>7961957.9831932774</v>
      </c>
      <c r="M204" s="23" t="s">
        <v>103</v>
      </c>
      <c r="N204" s="23" t="s">
        <v>451</v>
      </c>
      <c r="O204" s="24">
        <v>49867000</v>
      </c>
      <c r="P204" s="23">
        <v>49867000</v>
      </c>
      <c r="Q204" s="23">
        <v>0</v>
      </c>
      <c r="R204" s="23" t="s">
        <v>452</v>
      </c>
      <c r="S204" s="25">
        <v>49867000</v>
      </c>
      <c r="T204" s="12" t="str">
        <f t="shared" si="3"/>
        <v>43211612;43211606;52161520</v>
      </c>
    </row>
    <row r="205" spans="1:20" x14ac:dyDescent="0.25">
      <c r="A205" s="18" t="s">
        <v>83</v>
      </c>
      <c r="B205" s="19" t="s">
        <v>62</v>
      </c>
      <c r="C205" s="19" t="s">
        <v>64</v>
      </c>
      <c r="D205" s="19" t="s">
        <v>103</v>
      </c>
      <c r="E205" s="19" t="s">
        <v>458</v>
      </c>
      <c r="F205" s="19">
        <v>2131002</v>
      </c>
      <c r="G205" s="37">
        <v>1061000</v>
      </c>
      <c r="H205" s="19">
        <v>0</v>
      </c>
      <c r="I205" s="19"/>
      <c r="J205" s="19">
        <v>0.19</v>
      </c>
      <c r="K205" s="20">
        <v>891596.63865546219</v>
      </c>
      <c r="L205" s="20">
        <v>169403.36134453781</v>
      </c>
      <c r="M205" s="19" t="s">
        <v>103</v>
      </c>
      <c r="N205" s="19" t="s">
        <v>451</v>
      </c>
      <c r="O205" s="20">
        <v>1061000</v>
      </c>
      <c r="P205" s="19">
        <v>1061000</v>
      </c>
      <c r="Q205" s="19">
        <v>0</v>
      </c>
      <c r="R205" s="19" t="s">
        <v>452</v>
      </c>
      <c r="S205" s="21">
        <v>1061000</v>
      </c>
      <c r="T205" s="12" t="str">
        <f t="shared" si="3"/>
        <v>91111503</v>
      </c>
    </row>
    <row r="206" spans="1:20" x14ac:dyDescent="0.25">
      <c r="A206" s="22" t="s">
        <v>83</v>
      </c>
      <c r="B206" s="23" t="s">
        <v>62</v>
      </c>
      <c r="C206" s="23" t="s">
        <v>407</v>
      </c>
      <c r="D206" s="23" t="s">
        <v>489</v>
      </c>
      <c r="E206" s="23" t="s">
        <v>490</v>
      </c>
      <c r="F206" s="23">
        <v>2131002</v>
      </c>
      <c r="G206" s="38">
        <v>7600000</v>
      </c>
      <c r="H206" s="23">
        <v>9376000</v>
      </c>
      <c r="I206" s="23"/>
      <c r="J206" s="23">
        <v>0.19</v>
      </c>
      <c r="K206" s="24">
        <v>6386554.6218487397</v>
      </c>
      <c r="L206" s="24">
        <v>1213445.3781512605</v>
      </c>
      <c r="M206" s="23" t="s">
        <v>450</v>
      </c>
      <c r="N206" s="23" t="s">
        <v>451</v>
      </c>
      <c r="O206" s="24">
        <v>7600000</v>
      </c>
      <c r="P206" s="23">
        <v>7600000</v>
      </c>
      <c r="Q206" s="23">
        <v>0</v>
      </c>
      <c r="R206" s="23" t="s">
        <v>452</v>
      </c>
      <c r="S206" s="25">
        <v>7600000</v>
      </c>
      <c r="T206" s="12" t="str">
        <f t="shared" si="3"/>
        <v>25172511</v>
      </c>
    </row>
    <row r="207" spans="1:20" x14ac:dyDescent="0.25">
      <c r="A207" s="18" t="s">
        <v>83</v>
      </c>
      <c r="B207" s="19" t="s">
        <v>70</v>
      </c>
      <c r="C207" s="19" t="s">
        <v>80</v>
      </c>
      <c r="D207" s="19" t="s">
        <v>532</v>
      </c>
      <c r="E207" s="19" t="s">
        <v>533</v>
      </c>
      <c r="F207" s="19">
        <v>2131004</v>
      </c>
      <c r="G207" s="37">
        <v>6026546945</v>
      </c>
      <c r="H207" s="19"/>
      <c r="I207" s="19" t="s">
        <v>501</v>
      </c>
      <c r="J207" s="19">
        <v>0.19</v>
      </c>
      <c r="K207" s="20">
        <v>5064325163.8655462</v>
      </c>
      <c r="L207" s="20">
        <v>962221781.13445377</v>
      </c>
      <c r="M207" s="19" t="s">
        <v>534</v>
      </c>
      <c r="N207" s="19" t="s">
        <v>451</v>
      </c>
      <c r="O207" s="20">
        <v>4302702743.4181871</v>
      </c>
      <c r="P207" s="19">
        <v>4302702743.4181871</v>
      </c>
      <c r="Q207" s="19">
        <v>0</v>
      </c>
      <c r="R207" s="19" t="s">
        <v>452</v>
      </c>
      <c r="S207" s="21">
        <v>6026546945</v>
      </c>
      <c r="T207" s="12" t="str">
        <f t="shared" si="3"/>
        <v>73131906;93131608</v>
      </c>
    </row>
    <row r="208" spans="1:20" x14ac:dyDescent="0.25">
      <c r="A208" s="22" t="s">
        <v>83</v>
      </c>
      <c r="B208" s="23" t="s">
        <v>235</v>
      </c>
      <c r="C208" s="23" t="s">
        <v>240</v>
      </c>
      <c r="D208" s="23" t="s">
        <v>494</v>
      </c>
      <c r="E208" s="23" t="s">
        <v>495</v>
      </c>
      <c r="F208" s="23">
        <v>2131004</v>
      </c>
      <c r="G208" s="38">
        <v>63660000</v>
      </c>
      <c r="H208" s="23">
        <v>0</v>
      </c>
      <c r="I208" s="23"/>
      <c r="J208" s="23">
        <v>0.19</v>
      </c>
      <c r="K208" s="24">
        <v>53495798.319327734</v>
      </c>
      <c r="L208" s="24">
        <v>10164201.680672269</v>
      </c>
      <c r="M208" s="23" t="s">
        <v>535</v>
      </c>
      <c r="N208" s="23" t="s">
        <v>451</v>
      </c>
      <c r="O208" s="24">
        <v>63660000</v>
      </c>
      <c r="P208" s="23">
        <v>63660000</v>
      </c>
      <c r="Q208" s="23">
        <v>0</v>
      </c>
      <c r="R208" s="23" t="s">
        <v>452</v>
      </c>
      <c r="S208" s="25">
        <v>63660000</v>
      </c>
      <c r="T208" s="12" t="str">
        <f t="shared" si="3"/>
        <v>47131700</v>
      </c>
    </row>
    <row r="209" spans="1:20" x14ac:dyDescent="0.25">
      <c r="A209" s="18" t="s">
        <v>83</v>
      </c>
      <c r="B209" s="19" t="s">
        <v>235</v>
      </c>
      <c r="C209" s="19" t="s">
        <v>242</v>
      </c>
      <c r="D209" s="19" t="s">
        <v>536</v>
      </c>
      <c r="E209" s="19" t="s">
        <v>537</v>
      </c>
      <c r="F209" s="19">
        <v>2131004</v>
      </c>
      <c r="G209" s="37">
        <v>200000000</v>
      </c>
      <c r="H209" s="19">
        <v>-93900000</v>
      </c>
      <c r="I209" s="19"/>
      <c r="J209" s="19">
        <v>1.9E-2</v>
      </c>
      <c r="K209" s="20">
        <v>196270853.77821395</v>
      </c>
      <c r="L209" s="20">
        <v>3729146.221786065</v>
      </c>
      <c r="M209" s="19" t="s">
        <v>535</v>
      </c>
      <c r="N209" s="19" t="s">
        <v>451</v>
      </c>
      <c r="O209" s="20">
        <v>200000000</v>
      </c>
      <c r="P209" s="19">
        <v>200000000</v>
      </c>
      <c r="Q209" s="19">
        <v>0</v>
      </c>
      <c r="R209" s="19" t="s">
        <v>452</v>
      </c>
      <c r="S209" s="21">
        <v>200000000</v>
      </c>
      <c r="T209" s="12" t="str">
        <f t="shared" si="3"/>
        <v>47132102;76111501</v>
      </c>
    </row>
    <row r="210" spans="1:20" x14ac:dyDescent="0.25">
      <c r="A210" s="22" t="s">
        <v>83</v>
      </c>
      <c r="B210" s="23" t="s">
        <v>235</v>
      </c>
      <c r="C210" s="23" t="s">
        <v>241</v>
      </c>
      <c r="D210" s="23" t="s">
        <v>538</v>
      </c>
      <c r="E210" s="23" t="s">
        <v>539</v>
      </c>
      <c r="F210" s="23">
        <v>2131004</v>
      </c>
      <c r="G210" s="38">
        <v>983065211.1500026</v>
      </c>
      <c r="H210" s="23"/>
      <c r="I210" s="23" t="s">
        <v>501</v>
      </c>
      <c r="J210" s="23">
        <v>1.9E-2</v>
      </c>
      <c r="K210" s="24">
        <v>964735241.5603559</v>
      </c>
      <c r="L210" s="24">
        <v>18329969.58964676</v>
      </c>
      <c r="M210" s="23" t="s">
        <v>241</v>
      </c>
      <c r="N210" s="23" t="s">
        <v>451</v>
      </c>
      <c r="O210" s="24">
        <v>898688440.0482986</v>
      </c>
      <c r="P210" s="23">
        <v>898688440.0482986</v>
      </c>
      <c r="Q210" s="23">
        <v>0</v>
      </c>
      <c r="R210" s="23" t="s">
        <v>452</v>
      </c>
      <c r="S210" s="25">
        <v>983065211.15000272</v>
      </c>
      <c r="T210" s="12" t="str">
        <f t="shared" si="3"/>
        <v>47132102;76111501</v>
      </c>
    </row>
    <row r="211" spans="1:20" x14ac:dyDescent="0.25">
      <c r="A211" s="18" t="s">
        <v>83</v>
      </c>
      <c r="B211" s="19" t="s">
        <v>70</v>
      </c>
      <c r="C211" s="19" t="s">
        <v>410</v>
      </c>
      <c r="D211" s="19" t="s">
        <v>453</v>
      </c>
      <c r="E211" s="19" t="s">
        <v>454</v>
      </c>
      <c r="F211" s="19">
        <v>2131004</v>
      </c>
      <c r="G211" s="37">
        <v>1980000</v>
      </c>
      <c r="H211" s="19">
        <v>0</v>
      </c>
      <c r="I211" s="19"/>
      <c r="J211" s="19">
        <v>0</v>
      </c>
      <c r="K211" s="20">
        <v>1980000</v>
      </c>
      <c r="L211" s="20">
        <v>0</v>
      </c>
      <c r="M211" s="19" t="s">
        <v>455</v>
      </c>
      <c r="N211" s="19" t="s">
        <v>451</v>
      </c>
      <c r="O211" s="20">
        <v>1591500</v>
      </c>
      <c r="P211" s="19">
        <v>1591500</v>
      </c>
      <c r="Q211" s="19">
        <v>0</v>
      </c>
      <c r="R211" s="19" t="s">
        <v>466</v>
      </c>
      <c r="S211" s="21">
        <v>1980000</v>
      </c>
      <c r="T211" s="12" t="str">
        <f t="shared" si="3"/>
        <v>41116118</v>
      </c>
    </row>
    <row r="212" spans="1:20" x14ac:dyDescent="0.25">
      <c r="A212" s="22" t="s">
        <v>83</v>
      </c>
      <c r="B212" s="23" t="s">
        <v>70</v>
      </c>
      <c r="C212" s="23" t="s">
        <v>76</v>
      </c>
      <c r="D212" s="23" t="s">
        <v>497</v>
      </c>
      <c r="E212" s="23" t="s">
        <v>498</v>
      </c>
      <c r="F212" s="23">
        <v>2131004</v>
      </c>
      <c r="G212" s="38">
        <v>3925700</v>
      </c>
      <c r="H212" s="23">
        <v>0</v>
      </c>
      <c r="I212" s="23"/>
      <c r="J212" s="23">
        <v>0</v>
      </c>
      <c r="K212" s="24">
        <v>3925700</v>
      </c>
      <c r="L212" s="24">
        <v>0</v>
      </c>
      <c r="M212" s="23" t="s">
        <v>450</v>
      </c>
      <c r="N212" s="23" t="s">
        <v>451</v>
      </c>
      <c r="O212" s="24">
        <v>3925700</v>
      </c>
      <c r="P212" s="23">
        <v>3925700</v>
      </c>
      <c r="Q212" s="23">
        <v>0</v>
      </c>
      <c r="R212" s="23" t="s">
        <v>466</v>
      </c>
      <c r="S212" s="25">
        <v>3925700</v>
      </c>
      <c r="T212" s="12" t="str">
        <f t="shared" si="3"/>
        <v>48101505</v>
      </c>
    </row>
    <row r="213" spans="1:20" x14ac:dyDescent="0.25">
      <c r="A213" s="18" t="s">
        <v>83</v>
      </c>
      <c r="B213" s="19" t="s">
        <v>250</v>
      </c>
      <c r="C213" s="19" t="s">
        <v>255</v>
      </c>
      <c r="D213" s="19" t="s">
        <v>469</v>
      </c>
      <c r="E213" s="19" t="s">
        <v>470</v>
      </c>
      <c r="F213" s="19">
        <v>2131004</v>
      </c>
      <c r="G213" s="37">
        <v>10057405.736</v>
      </c>
      <c r="H213" s="19">
        <v>0</v>
      </c>
      <c r="I213" s="19"/>
      <c r="J213" s="19">
        <v>0.19</v>
      </c>
      <c r="K213" s="20">
        <v>8451601.45882353</v>
      </c>
      <c r="L213" s="20">
        <v>1605804.2771764707</v>
      </c>
      <c r="M213" s="19" t="s">
        <v>471</v>
      </c>
      <c r="N213" s="19" t="s">
        <v>451</v>
      </c>
      <c r="O213" s="20">
        <v>10057405.736</v>
      </c>
      <c r="P213" s="19">
        <v>10057405.736</v>
      </c>
      <c r="Q213" s="19">
        <v>-3500000</v>
      </c>
      <c r="R213" s="19" t="s">
        <v>452</v>
      </c>
      <c r="S213" s="21">
        <v>6557405.7360000014</v>
      </c>
      <c r="T213" s="12" t="str">
        <f t="shared" si="3"/>
        <v>60121007</v>
      </c>
    </row>
    <row r="214" spans="1:20" x14ac:dyDescent="0.25">
      <c r="A214" s="22" t="s">
        <v>83</v>
      </c>
      <c r="B214" s="23" t="s">
        <v>235</v>
      </c>
      <c r="C214" s="23" t="s">
        <v>247</v>
      </c>
      <c r="D214" s="23" t="s">
        <v>103</v>
      </c>
      <c r="E214" s="23" t="s">
        <v>458</v>
      </c>
      <c r="F214" s="23">
        <v>2131004</v>
      </c>
      <c r="G214" s="38">
        <v>65169534.256126992</v>
      </c>
      <c r="H214" s="23">
        <v>0</v>
      </c>
      <c r="I214" s="23"/>
      <c r="J214" s="23">
        <v>1.9E-2</v>
      </c>
      <c r="K214" s="24">
        <v>63954400.643893033</v>
      </c>
      <c r="L214" s="24">
        <v>1215133.6122339675</v>
      </c>
      <c r="M214" s="23" t="s">
        <v>103</v>
      </c>
      <c r="N214" s="23" t="s">
        <v>451</v>
      </c>
      <c r="O214" s="24">
        <v>65169534.256126992</v>
      </c>
      <c r="P214" s="23">
        <v>65169534.256126992</v>
      </c>
      <c r="Q214" s="23">
        <v>0</v>
      </c>
      <c r="R214" s="23" t="s">
        <v>452</v>
      </c>
      <c r="S214" s="25">
        <v>65169534.256127</v>
      </c>
      <c r="T214" s="12" t="str">
        <f t="shared" si="3"/>
        <v>47132102;76111501</v>
      </c>
    </row>
    <row r="215" spans="1:20" x14ac:dyDescent="0.25">
      <c r="A215" s="18" t="s">
        <v>83</v>
      </c>
      <c r="B215" s="19" t="s">
        <v>70</v>
      </c>
      <c r="C215" s="19" t="s">
        <v>73</v>
      </c>
      <c r="D215" s="19" t="s">
        <v>103</v>
      </c>
      <c r="E215" s="19" t="s">
        <v>458</v>
      </c>
      <c r="F215" s="19">
        <v>2131004</v>
      </c>
      <c r="G215" s="37">
        <v>2549158.6</v>
      </c>
      <c r="H215" s="19">
        <v>0</v>
      </c>
      <c r="I215" s="19"/>
      <c r="J215" s="19">
        <v>0.19</v>
      </c>
      <c r="K215" s="20">
        <v>2142150.0840336136</v>
      </c>
      <c r="L215" s="20">
        <v>407008.51596638659</v>
      </c>
      <c r="M215" s="19" t="s">
        <v>103</v>
      </c>
      <c r="N215" s="19" t="s">
        <v>451</v>
      </c>
      <c r="O215" s="20">
        <v>2549158.6</v>
      </c>
      <c r="P215" s="19">
        <v>2549158.6</v>
      </c>
      <c r="Q215" s="19">
        <v>0</v>
      </c>
      <c r="R215" s="19" t="s">
        <v>452</v>
      </c>
      <c r="S215" s="21">
        <v>2549158.6</v>
      </c>
      <c r="T215" s="12" t="str">
        <f t="shared" si="3"/>
        <v>73152108</v>
      </c>
    </row>
    <row r="216" spans="1:20" x14ac:dyDescent="0.25">
      <c r="A216" s="22" t="s">
        <v>83</v>
      </c>
      <c r="B216" s="23" t="s">
        <v>235</v>
      </c>
      <c r="C216" s="23" t="s">
        <v>243</v>
      </c>
      <c r="D216" s="23" t="s">
        <v>103</v>
      </c>
      <c r="E216" s="23" t="s">
        <v>458</v>
      </c>
      <c r="F216" s="23">
        <v>2131004</v>
      </c>
      <c r="G216" s="38">
        <v>194402243.5924086</v>
      </c>
      <c r="H216" s="23">
        <v>-6105018.4221096039</v>
      </c>
      <c r="I216" s="23"/>
      <c r="J216" s="23">
        <v>0.19</v>
      </c>
      <c r="K216" s="24">
        <v>163363229.90958706</v>
      </c>
      <c r="L216" s="24">
        <v>31039013.682821542</v>
      </c>
      <c r="M216" s="23" t="s">
        <v>103</v>
      </c>
      <c r="N216" s="23" t="s">
        <v>451</v>
      </c>
      <c r="O216" s="24">
        <v>194402243.5924086</v>
      </c>
      <c r="P216" s="23">
        <v>194402243.5924086</v>
      </c>
      <c r="Q216" s="23">
        <v>0</v>
      </c>
      <c r="R216" s="23" t="s">
        <v>452</v>
      </c>
      <c r="S216" s="25">
        <v>194402243.5924086</v>
      </c>
      <c r="T216" s="12" t="str">
        <f t="shared" si="3"/>
        <v>60105504</v>
      </c>
    </row>
    <row r="217" spans="1:20" x14ac:dyDescent="0.25">
      <c r="A217" s="18" t="s">
        <v>83</v>
      </c>
      <c r="B217" s="19" t="s">
        <v>235</v>
      </c>
      <c r="C217" s="19" t="s">
        <v>246</v>
      </c>
      <c r="D217" s="19" t="s">
        <v>103</v>
      </c>
      <c r="E217" s="19" t="s">
        <v>458</v>
      </c>
      <c r="F217" s="19">
        <v>2131004</v>
      </c>
      <c r="G217" s="37">
        <v>70000000</v>
      </c>
      <c r="H217" s="19">
        <v>-17378636.009609006</v>
      </c>
      <c r="I217" s="19"/>
      <c r="J217" s="19">
        <v>0.19</v>
      </c>
      <c r="K217" s="20">
        <v>58823529.411764711</v>
      </c>
      <c r="L217" s="20">
        <v>11176470.588235294</v>
      </c>
      <c r="M217" s="19" t="s">
        <v>103</v>
      </c>
      <c r="N217" s="19" t="s">
        <v>451</v>
      </c>
      <c r="O217" s="20">
        <v>70000000</v>
      </c>
      <c r="P217" s="19">
        <v>70000000</v>
      </c>
      <c r="Q217" s="19">
        <v>0</v>
      </c>
      <c r="R217" s="19" t="s">
        <v>452</v>
      </c>
      <c r="S217" s="21">
        <v>70000000</v>
      </c>
      <c r="T217" s="12" t="str">
        <f t="shared" si="3"/>
        <v>72153613</v>
      </c>
    </row>
    <row r="218" spans="1:20" x14ac:dyDescent="0.25">
      <c r="A218" s="22" t="s">
        <v>83</v>
      </c>
      <c r="B218" s="23" t="s">
        <v>250</v>
      </c>
      <c r="C218" s="23" t="s">
        <v>252</v>
      </c>
      <c r="D218" s="23" t="s">
        <v>103</v>
      </c>
      <c r="E218" s="23" t="s">
        <v>458</v>
      </c>
      <c r="F218" s="23">
        <v>2131004</v>
      </c>
      <c r="G218" s="38">
        <v>24403000</v>
      </c>
      <c r="H218" s="23">
        <v>0</v>
      </c>
      <c r="I218" s="23"/>
      <c r="J218" s="23">
        <v>0.19</v>
      </c>
      <c r="K218" s="24">
        <v>20506722.68907563</v>
      </c>
      <c r="L218" s="24">
        <v>3896277.3109243698</v>
      </c>
      <c r="M218" s="23" t="s">
        <v>103</v>
      </c>
      <c r="N218" s="23" t="s">
        <v>451</v>
      </c>
      <c r="O218" s="24">
        <v>24403000</v>
      </c>
      <c r="P218" s="23">
        <v>24403000</v>
      </c>
      <c r="Q218" s="23">
        <v>0</v>
      </c>
      <c r="R218" s="23" t="s">
        <v>452</v>
      </c>
      <c r="S218" s="25">
        <v>24403000</v>
      </c>
      <c r="T218" s="12" t="str">
        <f t="shared" si="3"/>
        <v>46171622</v>
      </c>
    </row>
    <row r="219" spans="1:20" x14ac:dyDescent="0.25">
      <c r="A219" s="18" t="s">
        <v>83</v>
      </c>
      <c r="B219" s="19" t="s">
        <v>70</v>
      </c>
      <c r="C219" s="19" t="s">
        <v>412</v>
      </c>
      <c r="D219" s="19" t="s">
        <v>103</v>
      </c>
      <c r="E219" s="19" t="s">
        <v>458</v>
      </c>
      <c r="F219" s="19">
        <v>2131004</v>
      </c>
      <c r="G219" s="37">
        <v>20363773</v>
      </c>
      <c r="H219" s="19">
        <v>0</v>
      </c>
      <c r="I219" s="19"/>
      <c r="J219" s="19">
        <v>0.19</v>
      </c>
      <c r="K219" s="20">
        <v>17112414.285714287</v>
      </c>
      <c r="L219" s="20">
        <v>3251358.7142857146</v>
      </c>
      <c r="M219" s="19" t="s">
        <v>103</v>
      </c>
      <c r="N219" s="19" t="s">
        <v>451</v>
      </c>
      <c r="O219" s="20">
        <v>20363773</v>
      </c>
      <c r="P219" s="19">
        <v>20363773</v>
      </c>
      <c r="Q219" s="19">
        <v>0</v>
      </c>
      <c r="R219" s="19" t="s">
        <v>452</v>
      </c>
      <c r="S219" s="21">
        <v>20363773</v>
      </c>
      <c r="T219" s="12" t="str">
        <f t="shared" si="3"/>
        <v>72153605</v>
      </c>
    </row>
    <row r="220" spans="1:20" x14ac:dyDescent="0.25">
      <c r="A220" s="22" t="s">
        <v>83</v>
      </c>
      <c r="B220" s="23" t="s">
        <v>250</v>
      </c>
      <c r="C220" s="23" t="s">
        <v>413</v>
      </c>
      <c r="D220" s="23" t="s">
        <v>103</v>
      </c>
      <c r="E220" s="23" t="s">
        <v>458</v>
      </c>
      <c r="F220" s="23">
        <v>2131004</v>
      </c>
      <c r="G220" s="38">
        <v>20000000</v>
      </c>
      <c r="H220" s="23">
        <v>-10981500</v>
      </c>
      <c r="I220" s="23"/>
      <c r="J220" s="23">
        <v>0</v>
      </c>
      <c r="K220" s="24">
        <v>20000000</v>
      </c>
      <c r="L220" s="24">
        <v>0</v>
      </c>
      <c r="M220" s="23" t="s">
        <v>103</v>
      </c>
      <c r="N220" s="23" t="s">
        <v>451</v>
      </c>
      <c r="O220" s="24">
        <v>20000000</v>
      </c>
      <c r="P220" s="23">
        <v>20000000</v>
      </c>
      <c r="Q220" s="23">
        <v>0</v>
      </c>
      <c r="R220" s="23" t="s">
        <v>452</v>
      </c>
      <c r="S220" s="25">
        <v>20000000</v>
      </c>
      <c r="T220" s="12" t="str">
        <f t="shared" si="3"/>
        <v>85161503</v>
      </c>
    </row>
    <row r="221" spans="1:20" x14ac:dyDescent="0.25">
      <c r="A221" s="18" t="s">
        <v>83</v>
      </c>
      <c r="B221" s="19" t="s">
        <v>70</v>
      </c>
      <c r="C221" s="19" t="s">
        <v>414</v>
      </c>
      <c r="D221" s="19" t="s">
        <v>103</v>
      </c>
      <c r="E221" s="19" t="s">
        <v>458</v>
      </c>
      <c r="F221" s="19">
        <v>2131004</v>
      </c>
      <c r="G221" s="37">
        <v>6366000</v>
      </c>
      <c r="H221" s="19">
        <v>0</v>
      </c>
      <c r="I221" s="19"/>
      <c r="J221" s="19">
        <v>0.19</v>
      </c>
      <c r="K221" s="20">
        <v>5349579.8319327738</v>
      </c>
      <c r="L221" s="20">
        <v>1016420.168067227</v>
      </c>
      <c r="M221" s="19" t="s">
        <v>103</v>
      </c>
      <c r="N221" s="19" t="s">
        <v>451</v>
      </c>
      <c r="O221" s="20">
        <v>6366000</v>
      </c>
      <c r="P221" s="19">
        <v>6366000</v>
      </c>
      <c r="Q221" s="19">
        <v>0</v>
      </c>
      <c r="R221" s="19" t="s">
        <v>452</v>
      </c>
      <c r="S221" s="21">
        <v>6366000.0000000009</v>
      </c>
      <c r="T221" s="12" t="str">
        <f t="shared" si="3"/>
        <v>41103011</v>
      </c>
    </row>
    <row r="222" spans="1:20" x14ac:dyDescent="0.25">
      <c r="A222" s="22" t="s">
        <v>83</v>
      </c>
      <c r="B222" s="23" t="s">
        <v>70</v>
      </c>
      <c r="C222" s="23" t="s">
        <v>71</v>
      </c>
      <c r="D222" s="23" t="s">
        <v>103</v>
      </c>
      <c r="E222" s="23" t="s">
        <v>458</v>
      </c>
      <c r="F222" s="23">
        <v>2131004</v>
      </c>
      <c r="G222" s="38">
        <v>7825141.3109999998</v>
      </c>
      <c r="H222" s="23">
        <v>0</v>
      </c>
      <c r="I222" s="23"/>
      <c r="J222" s="23">
        <v>0.19</v>
      </c>
      <c r="K222" s="24">
        <v>6575749.0008403361</v>
      </c>
      <c r="L222" s="24">
        <v>1249392.3101596639</v>
      </c>
      <c r="M222" s="23" t="s">
        <v>103</v>
      </c>
      <c r="N222" s="23" t="s">
        <v>451</v>
      </c>
      <c r="O222" s="24">
        <v>7825141.3109999998</v>
      </c>
      <c r="P222" s="23">
        <v>7825141.3109999998</v>
      </c>
      <c r="Q222" s="23">
        <v>0</v>
      </c>
      <c r="R222" s="23" t="s">
        <v>452</v>
      </c>
      <c r="S222" s="25">
        <v>7825141.3109999998</v>
      </c>
      <c r="T222" s="12" t="str">
        <f t="shared" si="3"/>
        <v>48101505</v>
      </c>
    </row>
    <row r="223" spans="1:20" x14ac:dyDescent="0.25">
      <c r="A223" s="18" t="s">
        <v>83</v>
      </c>
      <c r="B223" s="19" t="s">
        <v>235</v>
      </c>
      <c r="C223" s="19" t="s">
        <v>244</v>
      </c>
      <c r="D223" s="19" t="s">
        <v>489</v>
      </c>
      <c r="E223" s="19" t="s">
        <v>490</v>
      </c>
      <c r="F223" s="19">
        <v>2131004</v>
      </c>
      <c r="G223" s="37">
        <v>42440000</v>
      </c>
      <c r="H223" s="19">
        <v>0</v>
      </c>
      <c r="I223" s="19"/>
      <c r="J223" s="19">
        <v>0.19</v>
      </c>
      <c r="K223" s="20">
        <v>35663865.546218492</v>
      </c>
      <c r="L223" s="20">
        <v>6776134.4537815135</v>
      </c>
      <c r="M223" s="19" t="s">
        <v>450</v>
      </c>
      <c r="N223" s="19" t="s">
        <v>451</v>
      </c>
      <c r="O223" s="20">
        <v>42440000</v>
      </c>
      <c r="P223" s="19">
        <v>42440000</v>
      </c>
      <c r="Q223" s="19">
        <v>0</v>
      </c>
      <c r="R223" s="19" t="s">
        <v>452</v>
      </c>
      <c r="S223" s="21">
        <v>42440000.000000007</v>
      </c>
      <c r="T223" s="12" t="str">
        <f t="shared" si="3"/>
        <v>10151500</v>
      </c>
    </row>
    <row r="224" spans="1:20" x14ac:dyDescent="0.25">
      <c r="A224" s="22" t="s">
        <v>83</v>
      </c>
      <c r="B224" s="23" t="s">
        <v>70</v>
      </c>
      <c r="C224" s="23" t="s">
        <v>79</v>
      </c>
      <c r="D224" s="23" t="s">
        <v>489</v>
      </c>
      <c r="E224" s="23" t="s">
        <v>490</v>
      </c>
      <c r="F224" s="23">
        <v>2131004</v>
      </c>
      <c r="G224" s="38">
        <v>2652500</v>
      </c>
      <c r="H224" s="23">
        <v>0</v>
      </c>
      <c r="I224" s="23"/>
      <c r="J224" s="23">
        <v>0.19</v>
      </c>
      <c r="K224" s="24">
        <v>2228991.5966386558</v>
      </c>
      <c r="L224" s="24">
        <v>423508.40336134459</v>
      </c>
      <c r="M224" s="23" t="s">
        <v>450</v>
      </c>
      <c r="N224" s="23" t="s">
        <v>451</v>
      </c>
      <c r="O224" s="24">
        <v>2652500</v>
      </c>
      <c r="P224" s="23">
        <v>2652500</v>
      </c>
      <c r="Q224" s="23">
        <v>0</v>
      </c>
      <c r="R224" s="23" t="s">
        <v>452</v>
      </c>
      <c r="S224" s="25">
        <v>2652500.0000000005</v>
      </c>
      <c r="T224" s="12" t="str">
        <f t="shared" si="3"/>
        <v>23181801;48101909;48101800;52121600</v>
      </c>
    </row>
    <row r="225" spans="1:20" x14ac:dyDescent="0.25">
      <c r="A225" s="18" t="s">
        <v>83</v>
      </c>
      <c r="B225" s="19" t="s">
        <v>235</v>
      </c>
      <c r="C225" s="19" t="s">
        <v>238</v>
      </c>
      <c r="D225" s="19" t="s">
        <v>489</v>
      </c>
      <c r="E225" s="19" t="s">
        <v>490</v>
      </c>
      <c r="F225" s="19">
        <v>2131004</v>
      </c>
      <c r="G225" s="37">
        <v>318300000</v>
      </c>
      <c r="H225" s="19">
        <v>0</v>
      </c>
      <c r="I225" s="19"/>
      <c r="J225" s="19">
        <v>0.19</v>
      </c>
      <c r="K225" s="20">
        <v>267478991.59663868</v>
      </c>
      <c r="L225" s="20">
        <v>50821008.40336135</v>
      </c>
      <c r="M225" s="19" t="s">
        <v>450</v>
      </c>
      <c r="N225" s="19" t="s">
        <v>451</v>
      </c>
      <c r="O225" s="20">
        <v>318300000</v>
      </c>
      <c r="P225" s="19">
        <v>318300000</v>
      </c>
      <c r="Q225" s="19">
        <v>0</v>
      </c>
      <c r="R225" s="19" t="s">
        <v>452</v>
      </c>
      <c r="S225" s="21">
        <v>318300000</v>
      </c>
      <c r="T225" s="12" t="str">
        <f t="shared" si="3"/>
        <v>47132102;76111501</v>
      </c>
    </row>
    <row r="226" spans="1:20" x14ac:dyDescent="0.25">
      <c r="A226" s="22" t="s">
        <v>83</v>
      </c>
      <c r="B226" s="23" t="s">
        <v>70</v>
      </c>
      <c r="C226" s="23" t="s">
        <v>411</v>
      </c>
      <c r="D226" s="23" t="s">
        <v>489</v>
      </c>
      <c r="E226" s="23" t="s">
        <v>490</v>
      </c>
      <c r="F226" s="23">
        <v>2131004</v>
      </c>
      <c r="G226" s="38">
        <v>59916792</v>
      </c>
      <c r="H226" s="23">
        <v>0</v>
      </c>
      <c r="I226" s="23"/>
      <c r="J226" s="23">
        <v>0.19</v>
      </c>
      <c r="K226" s="24">
        <v>50350245.37815126</v>
      </c>
      <c r="L226" s="24">
        <v>9566546.6218487397</v>
      </c>
      <c r="M226" s="23" t="s">
        <v>450</v>
      </c>
      <c r="N226" s="23" t="s">
        <v>451</v>
      </c>
      <c r="O226" s="24">
        <v>59916792</v>
      </c>
      <c r="P226" s="23">
        <v>59916792</v>
      </c>
      <c r="Q226" s="23">
        <v>0</v>
      </c>
      <c r="R226" s="23" t="s">
        <v>452</v>
      </c>
      <c r="S226" s="25">
        <v>59916792</v>
      </c>
      <c r="T226" s="12" t="str">
        <f t="shared" si="3"/>
        <v>48101700;50201700</v>
      </c>
    </row>
    <row r="227" spans="1:20" x14ac:dyDescent="0.25">
      <c r="A227" s="18" t="s">
        <v>83</v>
      </c>
      <c r="B227" s="19" t="s">
        <v>250</v>
      </c>
      <c r="C227" s="19" t="s">
        <v>254</v>
      </c>
      <c r="D227" s="19" t="s">
        <v>489</v>
      </c>
      <c r="E227" s="19" t="s">
        <v>490</v>
      </c>
      <c r="F227" s="19">
        <v>2131004</v>
      </c>
      <c r="G227" s="37">
        <v>8962879.1969999988</v>
      </c>
      <c r="H227" s="19">
        <v>1915447.7029999997</v>
      </c>
      <c r="I227" s="19"/>
      <c r="J227" s="19">
        <v>0.19</v>
      </c>
      <c r="K227" s="20">
        <v>7531831.2579831928</v>
      </c>
      <c r="L227" s="20">
        <v>1431047.9390168067</v>
      </c>
      <c r="M227" s="19" t="s">
        <v>450</v>
      </c>
      <c r="N227" s="19" t="s">
        <v>451</v>
      </c>
      <c r="O227" s="20">
        <v>8962879.1969999988</v>
      </c>
      <c r="P227" s="19">
        <v>8962879.1969999988</v>
      </c>
      <c r="Q227" s="19">
        <v>0</v>
      </c>
      <c r="R227" s="19" t="s">
        <v>452</v>
      </c>
      <c r="S227" s="21">
        <v>8962879.1969999988</v>
      </c>
      <c r="T227" s="12" t="str">
        <f t="shared" si="3"/>
        <v>46171505</v>
      </c>
    </row>
    <row r="228" spans="1:20" x14ac:dyDescent="0.25">
      <c r="A228" s="22" t="s">
        <v>83</v>
      </c>
      <c r="B228" s="23" t="s">
        <v>235</v>
      </c>
      <c r="C228" s="23" t="s">
        <v>237</v>
      </c>
      <c r="D228" s="23" t="s">
        <v>489</v>
      </c>
      <c r="E228" s="23" t="s">
        <v>490</v>
      </c>
      <c r="F228" s="23">
        <v>2131004</v>
      </c>
      <c r="G228" s="38">
        <v>77036946.674799994</v>
      </c>
      <c r="H228" s="23">
        <v>0</v>
      </c>
      <c r="I228" s="23"/>
      <c r="J228" s="23">
        <v>0.19</v>
      </c>
      <c r="K228" s="24">
        <v>64736929.978823528</v>
      </c>
      <c r="L228" s="24">
        <v>12300016.69597647</v>
      </c>
      <c r="M228" s="23" t="s">
        <v>450</v>
      </c>
      <c r="N228" s="23" t="s">
        <v>451</v>
      </c>
      <c r="O228" s="24">
        <v>77036946.674799994</v>
      </c>
      <c r="P228" s="23">
        <v>77036946.674799994</v>
      </c>
      <c r="Q228" s="23">
        <v>0</v>
      </c>
      <c r="R228" s="23" t="s">
        <v>452</v>
      </c>
      <c r="S228" s="25">
        <v>77036946.674799994</v>
      </c>
      <c r="T228" s="12" t="str">
        <f t="shared" si="3"/>
        <v>47131706</v>
      </c>
    </row>
    <row r="229" spans="1:20" x14ac:dyDescent="0.25">
      <c r="A229" s="18" t="s">
        <v>83</v>
      </c>
      <c r="B229" s="19" t="s">
        <v>235</v>
      </c>
      <c r="C229" s="19" t="s">
        <v>245</v>
      </c>
      <c r="D229" s="19" t="s">
        <v>540</v>
      </c>
      <c r="E229" s="19" t="s">
        <v>541</v>
      </c>
      <c r="F229" s="19">
        <v>2131004</v>
      </c>
      <c r="G229" s="37">
        <v>21532358.399999999</v>
      </c>
      <c r="H229" s="19">
        <v>0</v>
      </c>
      <c r="I229" s="19"/>
      <c r="J229" s="19">
        <v>0.19</v>
      </c>
      <c r="K229" s="20">
        <v>18094418.823529411</v>
      </c>
      <c r="L229" s="20">
        <v>3437939.5764705883</v>
      </c>
      <c r="M229" s="19" t="s">
        <v>542</v>
      </c>
      <c r="N229" s="19" t="s">
        <v>451</v>
      </c>
      <c r="O229" s="20">
        <v>21532358.399999999</v>
      </c>
      <c r="P229" s="19">
        <v>21532358.399999999</v>
      </c>
      <c r="Q229" s="19">
        <v>0</v>
      </c>
      <c r="R229" s="19" t="s">
        <v>452</v>
      </c>
      <c r="S229" s="21">
        <v>21532358.399999999</v>
      </c>
      <c r="T229" s="12" t="str">
        <f t="shared" si="3"/>
        <v>76122300</v>
      </c>
    </row>
    <row r="230" spans="1:20" x14ac:dyDescent="0.25">
      <c r="A230" s="22" t="s">
        <v>83</v>
      </c>
      <c r="B230" s="23" t="s">
        <v>235</v>
      </c>
      <c r="C230" s="23" t="s">
        <v>239</v>
      </c>
      <c r="D230" s="23" t="s">
        <v>543</v>
      </c>
      <c r="E230" s="23" t="s">
        <v>544</v>
      </c>
      <c r="F230" s="23">
        <v>2131004</v>
      </c>
      <c r="G230" s="38">
        <v>2530374000</v>
      </c>
      <c r="H230" s="23">
        <v>-196174000</v>
      </c>
      <c r="I230" s="23"/>
      <c r="J230" s="23">
        <v>1.9E-2</v>
      </c>
      <c r="K230" s="24">
        <v>2483193326.7909718</v>
      </c>
      <c r="L230" s="24">
        <v>47180673.20902846</v>
      </c>
      <c r="M230" s="23" t="s">
        <v>535</v>
      </c>
      <c r="N230" s="23" t="s">
        <v>451</v>
      </c>
      <c r="O230" s="24">
        <v>2530374000</v>
      </c>
      <c r="P230" s="23">
        <v>2530374000</v>
      </c>
      <c r="Q230" s="23">
        <v>0</v>
      </c>
      <c r="R230" s="23" t="s">
        <v>452</v>
      </c>
      <c r="S230" s="25">
        <v>2530374000</v>
      </c>
      <c r="T230" s="12" t="str">
        <f t="shared" si="3"/>
        <v>47132102;76111501</v>
      </c>
    </row>
    <row r="231" spans="1:20" x14ac:dyDescent="0.25">
      <c r="A231" s="18" t="s">
        <v>83</v>
      </c>
      <c r="B231" s="19" t="s">
        <v>250</v>
      </c>
      <c r="C231" s="19" t="s">
        <v>249</v>
      </c>
      <c r="D231" s="19" t="s">
        <v>545</v>
      </c>
      <c r="E231" s="19" t="s">
        <v>546</v>
      </c>
      <c r="F231" s="19">
        <v>2131004</v>
      </c>
      <c r="G231" s="37">
        <v>211472258.19999999</v>
      </c>
      <c r="H231" s="19">
        <v>0</v>
      </c>
      <c r="I231" s="19"/>
      <c r="J231" s="19">
        <v>0.19</v>
      </c>
      <c r="K231" s="20">
        <v>177707780</v>
      </c>
      <c r="L231" s="20">
        <v>33764478.200000003</v>
      </c>
      <c r="M231" s="19" t="s">
        <v>455</v>
      </c>
      <c r="N231" s="19" t="s">
        <v>451</v>
      </c>
      <c r="O231" s="20">
        <v>3765627866.449645</v>
      </c>
      <c r="P231" s="19">
        <v>3765627866.449645</v>
      </c>
      <c r="Q231" s="19">
        <v>0</v>
      </c>
      <c r="R231" s="19" t="s">
        <v>452</v>
      </c>
      <c r="S231" s="21">
        <v>211472258.19999999</v>
      </c>
      <c r="T231" s="12" t="str">
        <f t="shared" si="3"/>
        <v>92101501</v>
      </c>
    </row>
    <row r="232" spans="1:20" x14ac:dyDescent="0.25">
      <c r="A232" s="22" t="s">
        <v>83</v>
      </c>
      <c r="B232" s="23" t="s">
        <v>250</v>
      </c>
      <c r="C232" s="23" t="s">
        <v>249</v>
      </c>
      <c r="D232" s="23" t="s">
        <v>545</v>
      </c>
      <c r="E232" s="23" t="s">
        <v>546</v>
      </c>
      <c r="F232" s="23">
        <v>2131004</v>
      </c>
      <c r="G232" s="38">
        <v>3554155607</v>
      </c>
      <c r="H232" s="23">
        <v>0</v>
      </c>
      <c r="I232" s="23"/>
      <c r="J232" s="23">
        <v>0</v>
      </c>
      <c r="K232" s="24">
        <v>3554155607</v>
      </c>
      <c r="L232" s="24">
        <v>0</v>
      </c>
      <c r="M232" s="23" t="s">
        <v>547</v>
      </c>
      <c r="N232" s="23" t="s">
        <v>451</v>
      </c>
      <c r="O232" s="24">
        <v>3765627866.449645</v>
      </c>
      <c r="P232" s="23">
        <v>3765627866.449645</v>
      </c>
      <c r="Q232" s="23">
        <v>0</v>
      </c>
      <c r="R232" s="23" t="s">
        <v>452</v>
      </c>
      <c r="S232" s="25">
        <v>3554155607</v>
      </c>
      <c r="T232" s="12" t="str">
        <f t="shared" si="3"/>
        <v>92101501</v>
      </c>
    </row>
    <row r="233" spans="1:20" x14ac:dyDescent="0.25">
      <c r="A233" s="18" t="s">
        <v>83</v>
      </c>
      <c r="B233" s="19" t="s">
        <v>250</v>
      </c>
      <c r="C233" s="19" t="s">
        <v>251</v>
      </c>
      <c r="D233" s="19" t="s">
        <v>548</v>
      </c>
      <c r="E233" s="19" t="s">
        <v>549</v>
      </c>
      <c r="F233" s="19">
        <v>2131004</v>
      </c>
      <c r="G233" s="37">
        <v>213832448</v>
      </c>
      <c r="H233" s="19"/>
      <c r="I233" s="19" t="s">
        <v>501</v>
      </c>
      <c r="J233" s="19">
        <v>1.9E-2</v>
      </c>
      <c r="K233" s="20">
        <v>209845385.67222768</v>
      </c>
      <c r="L233" s="20">
        <v>3987062.3277723258</v>
      </c>
      <c r="M233" s="19" t="s">
        <v>550</v>
      </c>
      <c r="N233" s="19" t="s">
        <v>451</v>
      </c>
      <c r="O233" s="20">
        <v>190345807.90298784</v>
      </c>
      <c r="P233" s="19">
        <v>190345807.90298784</v>
      </c>
      <c r="Q233" s="19">
        <v>0</v>
      </c>
      <c r="R233" s="19" t="s">
        <v>452</v>
      </c>
      <c r="S233" s="21">
        <v>213832448</v>
      </c>
      <c r="T233" s="12" t="str">
        <f t="shared" si="3"/>
        <v>92101501</v>
      </c>
    </row>
    <row r="234" spans="1:20" x14ac:dyDescent="0.25">
      <c r="A234" s="22" t="s">
        <v>83</v>
      </c>
      <c r="B234" s="23" t="s">
        <v>83</v>
      </c>
      <c r="C234" s="23" t="s">
        <v>415</v>
      </c>
      <c r="D234" s="23" t="s">
        <v>389</v>
      </c>
      <c r="E234" s="23" t="s">
        <v>449</v>
      </c>
      <c r="F234" s="23">
        <v>2131007</v>
      </c>
      <c r="G234" s="38">
        <v>1750650</v>
      </c>
      <c r="H234" s="23">
        <v>0</v>
      </c>
      <c r="I234" s="23"/>
      <c r="J234" s="23">
        <v>0.19</v>
      </c>
      <c r="K234" s="24">
        <v>1471134.4537815126</v>
      </c>
      <c r="L234" s="24">
        <v>279515.54621848738</v>
      </c>
      <c r="M234" s="23" t="s">
        <v>450</v>
      </c>
      <c r="N234" s="23" t="s">
        <v>451</v>
      </c>
      <c r="O234" s="24">
        <v>1750650</v>
      </c>
      <c r="P234" s="23">
        <v>1750650</v>
      </c>
      <c r="Q234" s="23">
        <v>0</v>
      </c>
      <c r="R234" s="23" t="s">
        <v>466</v>
      </c>
      <c r="S234" s="25">
        <v>1750650</v>
      </c>
      <c r="T234" s="12">
        <f t="shared" si="3"/>
        <v>0</v>
      </c>
    </row>
    <row r="235" spans="1:20" x14ac:dyDescent="0.25">
      <c r="A235" s="18" t="s">
        <v>83</v>
      </c>
      <c r="B235" s="19" t="s">
        <v>83</v>
      </c>
      <c r="C235" s="19" t="s">
        <v>417</v>
      </c>
      <c r="D235" s="19" t="s">
        <v>389</v>
      </c>
      <c r="E235" s="19" t="s">
        <v>449</v>
      </c>
      <c r="F235" s="19">
        <v>2131007</v>
      </c>
      <c r="G235" s="37">
        <v>1061000</v>
      </c>
      <c r="H235" s="19">
        <v>0</v>
      </c>
      <c r="I235" s="19"/>
      <c r="J235" s="19">
        <v>0.19</v>
      </c>
      <c r="K235" s="20">
        <v>891596.63865546219</v>
      </c>
      <c r="L235" s="20">
        <v>169403.36134453781</v>
      </c>
      <c r="M235" s="19" t="s">
        <v>450</v>
      </c>
      <c r="N235" s="19" t="s">
        <v>451</v>
      </c>
      <c r="O235" s="20">
        <v>1061000</v>
      </c>
      <c r="P235" s="19">
        <v>1061000</v>
      </c>
      <c r="Q235" s="19">
        <v>0</v>
      </c>
      <c r="R235" s="19" t="s">
        <v>452</v>
      </c>
      <c r="S235" s="21">
        <v>1061000</v>
      </c>
      <c r="T235" s="12">
        <f t="shared" si="3"/>
        <v>0</v>
      </c>
    </row>
    <row r="236" spans="1:20" x14ac:dyDescent="0.25">
      <c r="A236" s="22" t="s">
        <v>83</v>
      </c>
      <c r="B236" s="23" t="s">
        <v>83</v>
      </c>
      <c r="C236" s="23" t="s">
        <v>418</v>
      </c>
      <c r="D236" s="23" t="s">
        <v>497</v>
      </c>
      <c r="E236" s="23" t="s">
        <v>498</v>
      </c>
      <c r="F236" s="23">
        <v>2131007</v>
      </c>
      <c r="G236" s="38">
        <v>6000000</v>
      </c>
      <c r="H236" s="23">
        <v>-6000000</v>
      </c>
      <c r="I236" s="23"/>
      <c r="J236" s="23">
        <v>0.19</v>
      </c>
      <c r="K236" s="24">
        <v>5042016.8067226894</v>
      </c>
      <c r="L236" s="24">
        <v>957983.19327731105</v>
      </c>
      <c r="M236" s="23" t="s">
        <v>450</v>
      </c>
      <c r="N236" s="23" t="s">
        <v>451</v>
      </c>
      <c r="O236" s="24">
        <v>6000000</v>
      </c>
      <c r="P236" s="23">
        <v>6000000</v>
      </c>
      <c r="Q236" s="23">
        <v>0</v>
      </c>
      <c r="R236" s="23" t="s">
        <v>466</v>
      </c>
      <c r="S236" s="25">
        <v>6000000</v>
      </c>
      <c r="T236" s="12" t="str">
        <f t="shared" si="3"/>
        <v>52161500</v>
      </c>
    </row>
    <row r="237" spans="1:20" x14ac:dyDescent="0.25">
      <c r="A237" s="18" t="s">
        <v>83</v>
      </c>
      <c r="B237" s="19" t="s">
        <v>83</v>
      </c>
      <c r="C237" s="19" t="s">
        <v>419</v>
      </c>
      <c r="D237" s="19" t="s">
        <v>392</v>
      </c>
      <c r="E237" s="19" t="s">
        <v>456</v>
      </c>
      <c r="F237" s="19">
        <v>2131007</v>
      </c>
      <c r="G237" s="37">
        <v>40000000</v>
      </c>
      <c r="H237" s="19"/>
      <c r="I237" s="19"/>
      <c r="J237" s="19">
        <v>0</v>
      </c>
      <c r="K237" s="20">
        <v>40000000</v>
      </c>
      <c r="L237" s="20">
        <v>0</v>
      </c>
      <c r="M237" s="19" t="s">
        <v>457</v>
      </c>
      <c r="N237" s="19" t="s">
        <v>451</v>
      </c>
      <c r="O237" s="20">
        <v>3263498.07</v>
      </c>
      <c r="P237" s="19">
        <v>3263498.07</v>
      </c>
      <c r="Q237" s="19">
        <v>-3263498.07</v>
      </c>
      <c r="R237" s="19" t="s">
        <v>452</v>
      </c>
      <c r="S237" s="21">
        <v>36736501.93</v>
      </c>
      <c r="T237" s="12">
        <f t="shared" si="3"/>
        <v>0</v>
      </c>
    </row>
    <row r="238" spans="1:20" x14ac:dyDescent="0.25">
      <c r="A238" s="22" t="s">
        <v>83</v>
      </c>
      <c r="B238" s="23" t="s">
        <v>83</v>
      </c>
      <c r="C238" s="23" t="s">
        <v>82</v>
      </c>
      <c r="D238" s="23" t="s">
        <v>491</v>
      </c>
      <c r="E238" s="23" t="s">
        <v>492</v>
      </c>
      <c r="F238" s="23">
        <v>2131007</v>
      </c>
      <c r="G238" s="38">
        <v>7427000</v>
      </c>
      <c r="H238" s="23">
        <v>0</v>
      </c>
      <c r="I238" s="23"/>
      <c r="J238" s="23">
        <v>0</v>
      </c>
      <c r="K238" s="24">
        <v>7427000</v>
      </c>
      <c r="L238" s="24">
        <v>0</v>
      </c>
      <c r="M238" s="23" t="s">
        <v>493</v>
      </c>
      <c r="N238" s="23" t="s">
        <v>451</v>
      </c>
      <c r="O238" s="24">
        <v>7427000</v>
      </c>
      <c r="P238" s="23">
        <v>7427000</v>
      </c>
      <c r="Q238" s="23">
        <v>0</v>
      </c>
      <c r="R238" s="23" t="s">
        <v>452</v>
      </c>
      <c r="S238" s="25">
        <v>7427000</v>
      </c>
      <c r="T238" s="12" t="str">
        <f t="shared" si="3"/>
        <v>78111804</v>
      </c>
    </row>
    <row r="239" spans="1:20" x14ac:dyDescent="0.25">
      <c r="A239" s="18" t="s">
        <v>524</v>
      </c>
      <c r="B239" s="19" t="s">
        <v>118</v>
      </c>
      <c r="C239" s="19" t="s">
        <v>420</v>
      </c>
      <c r="D239" s="19" t="s">
        <v>494</v>
      </c>
      <c r="E239" s="19" t="s">
        <v>495</v>
      </c>
      <c r="F239" s="19">
        <v>212100302</v>
      </c>
      <c r="G239" s="37">
        <v>61638158.399999999</v>
      </c>
      <c r="H239" s="19"/>
      <c r="I239" s="19"/>
      <c r="J239" s="19">
        <v>0.19</v>
      </c>
      <c r="K239" s="20">
        <v>51796771.764705881</v>
      </c>
      <c r="L239" s="20">
        <v>9841386.635294117</v>
      </c>
      <c r="M239" s="19" t="s">
        <v>496</v>
      </c>
      <c r="N239" s="19" t="s">
        <v>451</v>
      </c>
      <c r="O239" s="20">
        <v>61638158.399999999</v>
      </c>
      <c r="P239" s="19">
        <v>61638158.399999999</v>
      </c>
      <c r="Q239" s="19">
        <v>0</v>
      </c>
      <c r="R239" s="19" t="s">
        <v>452</v>
      </c>
      <c r="S239" s="21">
        <v>61638158.399999999</v>
      </c>
      <c r="T239" s="12" t="str">
        <f t="shared" si="3"/>
        <v>80131500</v>
      </c>
    </row>
    <row r="240" spans="1:20" x14ac:dyDescent="0.25">
      <c r="A240" s="22" t="s">
        <v>524</v>
      </c>
      <c r="B240" s="23" t="s">
        <v>118</v>
      </c>
      <c r="C240" s="23" t="s">
        <v>421</v>
      </c>
      <c r="D240" s="23" t="s">
        <v>494</v>
      </c>
      <c r="E240" s="23" t="s">
        <v>495</v>
      </c>
      <c r="F240" s="23">
        <v>212100302</v>
      </c>
      <c r="G240" s="38">
        <v>31503212</v>
      </c>
      <c r="H240" s="23"/>
      <c r="I240" s="23"/>
      <c r="J240" s="23">
        <v>0.19</v>
      </c>
      <c r="K240" s="24">
        <v>26473287.394957986</v>
      </c>
      <c r="L240" s="24">
        <v>5029924.6050420171</v>
      </c>
      <c r="M240" s="23" t="s">
        <v>496</v>
      </c>
      <c r="N240" s="23" t="s">
        <v>451</v>
      </c>
      <c r="O240" s="24">
        <v>31503212</v>
      </c>
      <c r="P240" s="23">
        <v>31503212</v>
      </c>
      <c r="Q240" s="23">
        <v>0</v>
      </c>
      <c r="R240" s="23" t="s">
        <v>452</v>
      </c>
      <c r="S240" s="25">
        <v>31503212.000000004</v>
      </c>
      <c r="T240" s="12" t="str">
        <f t="shared" si="3"/>
        <v>52161500</v>
      </c>
    </row>
    <row r="241" spans="1:20" x14ac:dyDescent="0.25">
      <c r="A241" s="18" t="s">
        <v>524</v>
      </c>
      <c r="B241" s="19" t="s">
        <v>118</v>
      </c>
      <c r="C241" s="19" t="s">
        <v>424</v>
      </c>
      <c r="D241" s="19" t="s">
        <v>390</v>
      </c>
      <c r="E241" s="19" t="s">
        <v>551</v>
      </c>
      <c r="F241" s="19">
        <v>212100302</v>
      </c>
      <c r="G241" s="37">
        <v>220000000</v>
      </c>
      <c r="H241" s="19"/>
      <c r="I241" s="19"/>
      <c r="J241" s="19">
        <v>0</v>
      </c>
      <c r="K241" s="20">
        <v>220000000</v>
      </c>
      <c r="L241" s="20">
        <v>0</v>
      </c>
      <c r="M241" s="19" t="s">
        <v>455</v>
      </c>
      <c r="N241" s="19" t="s">
        <v>451</v>
      </c>
      <c r="O241" s="20">
        <v>250000000</v>
      </c>
      <c r="P241" s="19">
        <v>250000000</v>
      </c>
      <c r="Q241" s="19">
        <v>-70000000</v>
      </c>
      <c r="R241" s="19" t="s">
        <v>452</v>
      </c>
      <c r="S241" s="21">
        <v>150000000</v>
      </c>
      <c r="T241" s="12" t="str">
        <f t="shared" si="3"/>
        <v>86101705</v>
      </c>
    </row>
    <row r="242" spans="1:20" x14ac:dyDescent="0.25">
      <c r="A242" s="22" t="s">
        <v>524</v>
      </c>
      <c r="B242" s="23" t="s">
        <v>118</v>
      </c>
      <c r="C242" s="23" t="s">
        <v>422</v>
      </c>
      <c r="D242" s="23" t="s">
        <v>552</v>
      </c>
      <c r="E242" s="23" t="s">
        <v>553</v>
      </c>
      <c r="F242" s="23">
        <v>212100302</v>
      </c>
      <c r="G242" s="38">
        <v>6723000000</v>
      </c>
      <c r="H242" s="23"/>
      <c r="I242" s="23" t="s">
        <v>554</v>
      </c>
      <c r="J242" s="23">
        <v>0.19</v>
      </c>
      <c r="K242" s="24">
        <v>6723000000</v>
      </c>
      <c r="L242" s="24">
        <v>0</v>
      </c>
      <c r="M242" s="23" t="s">
        <v>555</v>
      </c>
      <c r="N242" s="23" t="s">
        <v>451</v>
      </c>
      <c r="O242" s="24">
        <v>6722689075.6302528</v>
      </c>
      <c r="P242" s="23">
        <v>6722689075.6302528</v>
      </c>
      <c r="Q242" s="23">
        <v>0</v>
      </c>
      <c r="R242" s="23" t="s">
        <v>452</v>
      </c>
      <c r="S242" s="25">
        <v>6723000000</v>
      </c>
      <c r="T242" s="12">
        <f t="shared" si="3"/>
        <v>0</v>
      </c>
    </row>
    <row r="243" spans="1:20" x14ac:dyDescent="0.25">
      <c r="A243" s="18" t="s">
        <v>524</v>
      </c>
      <c r="B243" s="19" t="s">
        <v>118</v>
      </c>
      <c r="C243" s="19" t="s">
        <v>427</v>
      </c>
      <c r="D243" s="19" t="s">
        <v>392</v>
      </c>
      <c r="E243" s="19" t="s">
        <v>456</v>
      </c>
      <c r="F243" s="19">
        <v>212100302</v>
      </c>
      <c r="G243" s="37">
        <v>59730000</v>
      </c>
      <c r="H243" s="19"/>
      <c r="I243" s="19"/>
      <c r="J243" s="19">
        <v>0</v>
      </c>
      <c r="K243" s="20">
        <v>59730000</v>
      </c>
      <c r="L243" s="20">
        <v>0</v>
      </c>
      <c r="M243" s="19" t="s">
        <v>457</v>
      </c>
      <c r="N243" s="19" t="s">
        <v>451</v>
      </c>
      <c r="O243" s="20">
        <v>81166500</v>
      </c>
      <c r="P243" s="19">
        <v>81166500</v>
      </c>
      <c r="Q243" s="19">
        <v>-79455600</v>
      </c>
      <c r="R243" s="19" t="s">
        <v>452</v>
      </c>
      <c r="S243" s="21">
        <v>-19725600</v>
      </c>
      <c r="T243" s="12">
        <f t="shared" si="3"/>
        <v>0</v>
      </c>
    </row>
    <row r="244" spans="1:20" x14ac:dyDescent="0.25">
      <c r="A244" s="22" t="s">
        <v>524</v>
      </c>
      <c r="B244" s="23" t="s">
        <v>118</v>
      </c>
      <c r="C244" s="23" t="s">
        <v>423</v>
      </c>
      <c r="D244" s="23" t="s">
        <v>489</v>
      </c>
      <c r="E244" s="23" t="s">
        <v>490</v>
      </c>
      <c r="F244" s="23">
        <v>212100302</v>
      </c>
      <c r="G244" s="38">
        <v>530500</v>
      </c>
      <c r="H244" s="23"/>
      <c r="I244" s="23"/>
      <c r="J244" s="23">
        <v>0.19</v>
      </c>
      <c r="K244" s="24">
        <v>445798.31932773109</v>
      </c>
      <c r="L244" s="24">
        <v>84701.680672268907</v>
      </c>
      <c r="M244" s="23" t="s">
        <v>450</v>
      </c>
      <c r="N244" s="23" t="s">
        <v>451</v>
      </c>
      <c r="O244" s="24">
        <v>530500</v>
      </c>
      <c r="P244" s="23">
        <v>530500</v>
      </c>
      <c r="Q244" s="23">
        <v>0</v>
      </c>
      <c r="R244" s="23" t="s">
        <v>452</v>
      </c>
      <c r="S244" s="25">
        <v>530500</v>
      </c>
      <c r="T244" s="12" t="str">
        <f t="shared" si="3"/>
        <v>82121507</v>
      </c>
    </row>
    <row r="245" spans="1:20" x14ac:dyDescent="0.25">
      <c r="A245" s="32" t="s">
        <v>524</v>
      </c>
      <c r="B245" s="33" t="s">
        <v>118</v>
      </c>
      <c r="C245" s="33" t="s">
        <v>425</v>
      </c>
      <c r="D245" s="33" t="s">
        <v>461</v>
      </c>
      <c r="E245" s="33" t="s">
        <v>462</v>
      </c>
      <c r="F245" s="33">
        <v>212100302</v>
      </c>
      <c r="G245" s="39">
        <v>534744000</v>
      </c>
      <c r="H245" s="33"/>
      <c r="I245" s="33"/>
      <c r="J245" s="33">
        <v>0.19</v>
      </c>
      <c r="K245" s="34">
        <v>449364705.88235295</v>
      </c>
      <c r="L245" s="34">
        <v>85379294.117647067</v>
      </c>
      <c r="M245" s="33" t="s">
        <v>461</v>
      </c>
      <c r="N245" s="33" t="s">
        <v>451</v>
      </c>
      <c r="O245" s="34">
        <v>534744000</v>
      </c>
      <c r="P245" s="33">
        <v>534744000</v>
      </c>
      <c r="Q245" s="33">
        <v>0</v>
      </c>
      <c r="R245" s="33" t="s">
        <v>452</v>
      </c>
      <c r="S245" s="35">
        <v>534744000</v>
      </c>
      <c r="T245" s="12" t="str">
        <f t="shared" si="3"/>
        <v>84131600;84131510</v>
      </c>
    </row>
  </sheetData>
  <autoFilter ref="A3:T245" xr:uid="{005D93CF-6F99-4639-9757-E779BCBB4E1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3E37-40CA-4008-9F98-8166AF6AF438}">
  <dimension ref="A1:B258"/>
  <sheetViews>
    <sheetView workbookViewId="0">
      <selection sqref="A1:B258"/>
    </sheetView>
  </sheetViews>
  <sheetFormatPr baseColWidth="10" defaultRowHeight="12.75" x14ac:dyDescent="0.2"/>
  <sheetData>
    <row r="1" spans="1:2" ht="15" x14ac:dyDescent="0.25">
      <c r="A1" s="40" t="s">
        <v>431</v>
      </c>
      <c r="B1" s="40" t="s">
        <v>556</v>
      </c>
    </row>
    <row r="2" spans="1:2" x14ac:dyDescent="0.2">
      <c r="A2" s="5" t="s">
        <v>127</v>
      </c>
      <c r="B2" s="5" t="s">
        <v>54</v>
      </c>
    </row>
    <row r="3" spans="1:2" x14ac:dyDescent="0.2">
      <c r="A3" s="6" t="s">
        <v>224</v>
      </c>
      <c r="B3" s="6" t="s">
        <v>223</v>
      </c>
    </row>
    <row r="4" spans="1:2" x14ac:dyDescent="0.2">
      <c r="A4" s="5" t="s">
        <v>314</v>
      </c>
      <c r="B4" s="5"/>
    </row>
    <row r="5" spans="1:2" x14ac:dyDescent="0.2">
      <c r="A5" s="6" t="s">
        <v>315</v>
      </c>
      <c r="B5" s="6"/>
    </row>
    <row r="6" spans="1:2" x14ac:dyDescent="0.2">
      <c r="A6" s="5" t="s">
        <v>130</v>
      </c>
      <c r="B6" s="7" t="s">
        <v>129</v>
      </c>
    </row>
    <row r="7" spans="1:2" x14ac:dyDescent="0.2">
      <c r="A7" s="6" t="s">
        <v>131</v>
      </c>
      <c r="B7" s="6"/>
    </row>
    <row r="8" spans="1:2" x14ac:dyDescent="0.2">
      <c r="A8" s="5" t="s">
        <v>316</v>
      </c>
      <c r="B8" s="5" t="s">
        <v>285</v>
      </c>
    </row>
    <row r="9" spans="1:2" x14ac:dyDescent="0.2">
      <c r="A9" s="6" t="s">
        <v>132</v>
      </c>
      <c r="B9" s="8" t="s">
        <v>129</v>
      </c>
    </row>
    <row r="10" spans="1:2" x14ac:dyDescent="0.2">
      <c r="A10" s="5" t="s">
        <v>317</v>
      </c>
      <c r="B10" s="7" t="s">
        <v>98</v>
      </c>
    </row>
    <row r="11" spans="1:2" x14ac:dyDescent="0.2">
      <c r="A11" s="6" t="s">
        <v>95</v>
      </c>
      <c r="B11" s="8" t="s">
        <v>93</v>
      </c>
    </row>
    <row r="12" spans="1:2" x14ac:dyDescent="0.2">
      <c r="A12" s="5" t="s">
        <v>303</v>
      </c>
      <c r="B12" s="7" t="s">
        <v>84</v>
      </c>
    </row>
    <row r="13" spans="1:2" x14ac:dyDescent="0.2">
      <c r="A13" s="6" t="s">
        <v>49</v>
      </c>
      <c r="B13" s="8" t="s">
        <v>48</v>
      </c>
    </row>
    <row r="14" spans="1:2" x14ac:dyDescent="0.2">
      <c r="A14" s="5" t="s">
        <v>318</v>
      </c>
      <c r="B14" s="5"/>
    </row>
    <row r="15" spans="1:2" x14ac:dyDescent="0.2">
      <c r="A15" s="6" t="s">
        <v>319</v>
      </c>
      <c r="B15" s="8" t="s">
        <v>93</v>
      </c>
    </row>
    <row r="16" spans="1:2" x14ac:dyDescent="0.2">
      <c r="A16" s="5" t="s">
        <v>320</v>
      </c>
      <c r="B16" s="9" t="s">
        <v>150</v>
      </c>
    </row>
    <row r="17" spans="1:2" x14ac:dyDescent="0.2">
      <c r="A17" s="6" t="s">
        <v>47</v>
      </c>
      <c r="B17" s="6" t="s">
        <v>137</v>
      </c>
    </row>
    <row r="18" spans="1:2" x14ac:dyDescent="0.2">
      <c r="A18" s="5" t="s">
        <v>43</v>
      </c>
      <c r="B18" s="7" t="s">
        <v>31</v>
      </c>
    </row>
    <row r="19" spans="1:2" x14ac:dyDescent="0.2">
      <c r="A19" s="6" t="s">
        <v>51</v>
      </c>
      <c r="B19" s="8" t="s">
        <v>50</v>
      </c>
    </row>
    <row r="20" spans="1:2" x14ac:dyDescent="0.2">
      <c r="A20" s="5" t="s">
        <v>45</v>
      </c>
      <c r="B20" s="7" t="s">
        <v>36</v>
      </c>
    </row>
    <row r="21" spans="1:2" x14ac:dyDescent="0.2">
      <c r="A21" s="6" t="s">
        <v>94</v>
      </c>
      <c r="B21" s="10" t="s">
        <v>34</v>
      </c>
    </row>
    <row r="22" spans="1:2" x14ac:dyDescent="0.2">
      <c r="A22" s="5" t="s">
        <v>42</v>
      </c>
      <c r="B22" s="9" t="s">
        <v>38</v>
      </c>
    </row>
    <row r="23" spans="1:2" x14ac:dyDescent="0.2">
      <c r="A23" s="6" t="s">
        <v>40</v>
      </c>
      <c r="B23" s="6" t="s">
        <v>38</v>
      </c>
    </row>
    <row r="24" spans="1:2" x14ac:dyDescent="0.2">
      <c r="A24" s="5" t="s">
        <v>307</v>
      </c>
      <c r="B24" s="5" t="s">
        <v>38</v>
      </c>
    </row>
    <row r="25" spans="1:2" x14ac:dyDescent="0.2">
      <c r="A25" s="6" t="s">
        <v>310</v>
      </c>
      <c r="B25" s="6" t="s">
        <v>38</v>
      </c>
    </row>
    <row r="26" spans="1:2" x14ac:dyDescent="0.2">
      <c r="A26" s="5" t="s">
        <v>41</v>
      </c>
      <c r="B26" s="5" t="s">
        <v>120</v>
      </c>
    </row>
    <row r="27" spans="1:2" x14ac:dyDescent="0.2">
      <c r="A27" s="6" t="s">
        <v>37</v>
      </c>
      <c r="B27" s="6" t="s">
        <v>321</v>
      </c>
    </row>
    <row r="28" spans="1:2" x14ac:dyDescent="0.2">
      <c r="A28" s="5" t="s">
        <v>46</v>
      </c>
      <c r="B28" s="5" t="s">
        <v>36</v>
      </c>
    </row>
    <row r="29" spans="1:2" x14ac:dyDescent="0.2">
      <c r="A29" s="6" t="s">
        <v>92</v>
      </c>
      <c r="B29" s="6" t="s">
        <v>54</v>
      </c>
    </row>
    <row r="30" spans="1:2" x14ac:dyDescent="0.2">
      <c r="A30" s="5" t="s">
        <v>312</v>
      </c>
      <c r="B30" s="5" t="s">
        <v>311</v>
      </c>
    </row>
    <row r="31" spans="1:2" x14ac:dyDescent="0.2">
      <c r="A31" s="6" t="s">
        <v>32</v>
      </c>
      <c r="B31" s="6" t="s">
        <v>31</v>
      </c>
    </row>
    <row r="32" spans="1:2" x14ac:dyDescent="0.2">
      <c r="A32" s="5" t="s">
        <v>27</v>
      </c>
      <c r="B32" s="5" t="s">
        <v>26</v>
      </c>
    </row>
    <row r="33" spans="1:2" x14ac:dyDescent="0.2">
      <c r="A33" s="6" t="s">
        <v>309</v>
      </c>
      <c r="B33" s="8" t="s">
        <v>308</v>
      </c>
    </row>
    <row r="34" spans="1:2" x14ac:dyDescent="0.2">
      <c r="A34" s="5" t="s">
        <v>87</v>
      </c>
      <c r="B34" s="5" t="s">
        <v>86</v>
      </c>
    </row>
    <row r="35" spans="1:2" x14ac:dyDescent="0.2">
      <c r="A35" s="6" t="s">
        <v>313</v>
      </c>
      <c r="B35" s="6" t="s">
        <v>57</v>
      </c>
    </row>
    <row r="36" spans="1:2" x14ac:dyDescent="0.2">
      <c r="A36" s="5" t="s">
        <v>44</v>
      </c>
      <c r="B36" s="5" t="s">
        <v>31</v>
      </c>
    </row>
    <row r="37" spans="1:2" x14ac:dyDescent="0.2">
      <c r="A37" s="6" t="s">
        <v>33</v>
      </c>
      <c r="B37" s="6" t="s">
        <v>31</v>
      </c>
    </row>
    <row r="38" spans="1:2" x14ac:dyDescent="0.2">
      <c r="A38" s="5" t="s">
        <v>322</v>
      </c>
      <c r="B38" s="5" t="s">
        <v>34</v>
      </c>
    </row>
    <row r="39" spans="1:2" x14ac:dyDescent="0.2">
      <c r="A39" s="6" t="s">
        <v>85</v>
      </c>
      <c r="B39" s="6"/>
    </row>
    <row r="40" spans="1:2" x14ac:dyDescent="0.2">
      <c r="A40" s="5" t="s">
        <v>323</v>
      </c>
      <c r="B40" s="5"/>
    </row>
    <row r="41" spans="1:2" x14ac:dyDescent="0.2">
      <c r="A41" s="6" t="s">
        <v>89</v>
      </c>
      <c r="B41" s="6" t="s">
        <v>88</v>
      </c>
    </row>
    <row r="42" spans="1:2" x14ac:dyDescent="0.2">
      <c r="A42" s="5" t="s">
        <v>91</v>
      </c>
      <c r="B42" s="5" t="s">
        <v>90</v>
      </c>
    </row>
    <row r="43" spans="1:2" x14ac:dyDescent="0.2">
      <c r="A43" s="6" t="s">
        <v>324</v>
      </c>
      <c r="B43" s="6"/>
    </row>
    <row r="44" spans="1:2" x14ac:dyDescent="0.2">
      <c r="A44" s="5" t="s">
        <v>306</v>
      </c>
      <c r="B44" s="5" t="s">
        <v>304</v>
      </c>
    </row>
    <row r="45" spans="1:2" x14ac:dyDescent="0.2">
      <c r="A45" s="6" t="s">
        <v>305</v>
      </c>
      <c r="B45" s="6" t="s">
        <v>304</v>
      </c>
    </row>
    <row r="46" spans="1:2" x14ac:dyDescent="0.2">
      <c r="A46" s="5" t="s">
        <v>35</v>
      </c>
      <c r="B46" s="5" t="s">
        <v>34</v>
      </c>
    </row>
    <row r="47" spans="1:2" x14ac:dyDescent="0.2">
      <c r="A47" s="6" t="s">
        <v>39</v>
      </c>
      <c r="B47" s="6" t="s">
        <v>38</v>
      </c>
    </row>
    <row r="48" spans="1:2" x14ac:dyDescent="0.2">
      <c r="A48" s="5" t="s">
        <v>325</v>
      </c>
      <c r="B48" s="5"/>
    </row>
    <row r="49" spans="1:2" x14ac:dyDescent="0.2">
      <c r="A49" s="6" t="s">
        <v>111</v>
      </c>
      <c r="B49" s="6" t="s">
        <v>110</v>
      </c>
    </row>
    <row r="50" spans="1:2" x14ac:dyDescent="0.2">
      <c r="A50" s="5" t="s">
        <v>148</v>
      </c>
      <c r="B50" s="5" t="s">
        <v>147</v>
      </c>
    </row>
    <row r="51" spans="1:2" x14ac:dyDescent="0.2">
      <c r="A51" s="6" t="s">
        <v>326</v>
      </c>
      <c r="B51" s="6"/>
    </row>
    <row r="52" spans="1:2" x14ac:dyDescent="0.2">
      <c r="A52" s="5" t="s">
        <v>114</v>
      </c>
      <c r="B52" s="5" t="s">
        <v>113</v>
      </c>
    </row>
    <row r="53" spans="1:2" x14ac:dyDescent="0.2">
      <c r="A53" s="6" t="s">
        <v>149</v>
      </c>
      <c r="B53" s="6" t="s">
        <v>149</v>
      </c>
    </row>
    <row r="54" spans="1:2" x14ac:dyDescent="0.2">
      <c r="A54" s="5" t="s">
        <v>327</v>
      </c>
      <c r="B54" s="5"/>
    </row>
    <row r="55" spans="1:2" x14ac:dyDescent="0.2">
      <c r="A55" s="6" t="s">
        <v>328</v>
      </c>
      <c r="B55" s="6"/>
    </row>
    <row r="56" spans="1:2" x14ac:dyDescent="0.2">
      <c r="A56" s="5" t="s">
        <v>329</v>
      </c>
      <c r="B56" s="5" t="s">
        <v>98</v>
      </c>
    </row>
    <row r="57" spans="1:2" x14ac:dyDescent="0.2">
      <c r="A57" s="6" t="s">
        <v>145</v>
      </c>
      <c r="B57" s="6"/>
    </row>
    <row r="58" spans="1:2" x14ac:dyDescent="0.2">
      <c r="A58" s="5" t="s">
        <v>330</v>
      </c>
      <c r="B58" s="5"/>
    </row>
    <row r="59" spans="1:2" x14ac:dyDescent="0.2">
      <c r="A59" s="6" t="s">
        <v>302</v>
      </c>
      <c r="B59" s="6" t="s">
        <v>301</v>
      </c>
    </row>
    <row r="60" spans="1:2" x14ac:dyDescent="0.2">
      <c r="A60" s="5" t="s">
        <v>140</v>
      </c>
      <c r="B60" s="5" t="s">
        <v>225</v>
      </c>
    </row>
    <row r="61" spans="1:2" x14ac:dyDescent="0.2">
      <c r="A61" s="6" t="s">
        <v>142</v>
      </c>
      <c r="B61" s="6" t="s">
        <v>139</v>
      </c>
    </row>
    <row r="62" spans="1:2" x14ac:dyDescent="0.2">
      <c r="A62" s="5" t="s">
        <v>300</v>
      </c>
      <c r="B62" s="7" t="s">
        <v>299</v>
      </c>
    </row>
    <row r="63" spans="1:2" x14ac:dyDescent="0.2">
      <c r="A63" s="6" t="s">
        <v>297</v>
      </c>
      <c r="B63" s="6" t="s">
        <v>296</v>
      </c>
    </row>
    <row r="64" spans="1:2" x14ac:dyDescent="0.2">
      <c r="A64" s="5" t="s">
        <v>331</v>
      </c>
      <c r="B64" s="5"/>
    </row>
    <row r="65" spans="1:2" x14ac:dyDescent="0.2">
      <c r="A65" s="6" t="s">
        <v>332</v>
      </c>
      <c r="B65" s="6"/>
    </row>
    <row r="66" spans="1:2" x14ac:dyDescent="0.2">
      <c r="A66" s="5" t="s">
        <v>293</v>
      </c>
      <c r="B66" s="5" t="s">
        <v>158</v>
      </c>
    </row>
    <row r="67" spans="1:2" x14ac:dyDescent="0.2">
      <c r="A67" s="6" t="s">
        <v>124</v>
      </c>
      <c r="B67" s="6" t="s">
        <v>123</v>
      </c>
    </row>
    <row r="68" spans="1:2" x14ac:dyDescent="0.2">
      <c r="A68" s="5" t="s">
        <v>126</v>
      </c>
      <c r="B68" s="5" t="s">
        <v>204</v>
      </c>
    </row>
    <row r="69" spans="1:2" x14ac:dyDescent="0.2">
      <c r="A69" s="6" t="s">
        <v>333</v>
      </c>
      <c r="B69" s="6"/>
    </row>
    <row r="70" spans="1:2" x14ac:dyDescent="0.2">
      <c r="A70" s="5" t="s">
        <v>292</v>
      </c>
      <c r="B70" s="5" t="s">
        <v>291</v>
      </c>
    </row>
    <row r="71" spans="1:2" x14ac:dyDescent="0.2">
      <c r="A71" s="6" t="s">
        <v>295</v>
      </c>
      <c r="B71" s="6" t="s">
        <v>294</v>
      </c>
    </row>
    <row r="72" spans="1:2" x14ac:dyDescent="0.2">
      <c r="A72" s="5" t="s">
        <v>334</v>
      </c>
      <c r="B72" s="5"/>
    </row>
    <row r="73" spans="1:2" x14ac:dyDescent="0.2">
      <c r="A73" s="6" t="s">
        <v>160</v>
      </c>
      <c r="B73" s="6" t="s">
        <v>97</v>
      </c>
    </row>
    <row r="74" spans="1:2" x14ac:dyDescent="0.2">
      <c r="A74" s="5" t="s">
        <v>165</v>
      </c>
      <c r="B74" s="5" t="s">
        <v>158</v>
      </c>
    </row>
    <row r="75" spans="1:2" x14ac:dyDescent="0.2">
      <c r="A75" s="6" t="s">
        <v>152</v>
      </c>
      <c r="B75" s="6" t="s">
        <v>151</v>
      </c>
    </row>
    <row r="76" spans="1:2" x14ac:dyDescent="0.2">
      <c r="A76" s="5" t="s">
        <v>156</v>
      </c>
      <c r="B76" s="5" t="s">
        <v>108</v>
      </c>
    </row>
    <row r="77" spans="1:2" x14ac:dyDescent="0.2">
      <c r="A77" s="6" t="s">
        <v>155</v>
      </c>
      <c r="B77" s="6" t="s">
        <v>154</v>
      </c>
    </row>
    <row r="78" spans="1:2" x14ac:dyDescent="0.2">
      <c r="A78" s="5" t="s">
        <v>168</v>
      </c>
      <c r="B78" s="5" t="s">
        <v>167</v>
      </c>
    </row>
    <row r="79" spans="1:2" x14ac:dyDescent="0.2">
      <c r="A79" s="6" t="s">
        <v>335</v>
      </c>
      <c r="B79" s="6" t="s">
        <v>158</v>
      </c>
    </row>
    <row r="80" spans="1:2" x14ac:dyDescent="0.2">
      <c r="A80" s="5" t="s">
        <v>157</v>
      </c>
      <c r="B80" s="5" t="s">
        <v>97</v>
      </c>
    </row>
    <row r="81" spans="1:2" x14ac:dyDescent="0.2">
      <c r="A81" s="6" t="s">
        <v>169</v>
      </c>
      <c r="B81" s="6" t="s">
        <v>158</v>
      </c>
    </row>
    <row r="82" spans="1:2" x14ac:dyDescent="0.2">
      <c r="A82" s="5" t="s">
        <v>162</v>
      </c>
      <c r="B82" s="5" t="s">
        <v>158</v>
      </c>
    </row>
    <row r="83" spans="1:2" x14ac:dyDescent="0.2">
      <c r="A83" s="6" t="s">
        <v>161</v>
      </c>
      <c r="B83" s="6" t="s">
        <v>158</v>
      </c>
    </row>
    <row r="84" spans="1:2" x14ac:dyDescent="0.2">
      <c r="A84" s="5" t="s">
        <v>170</v>
      </c>
      <c r="B84" s="5" t="s">
        <v>151</v>
      </c>
    </row>
    <row r="85" spans="1:2" x14ac:dyDescent="0.2">
      <c r="A85" s="6" t="s">
        <v>337</v>
      </c>
      <c r="B85" s="6" t="s">
        <v>336</v>
      </c>
    </row>
    <row r="86" spans="1:2" x14ac:dyDescent="0.2">
      <c r="A86" s="5" t="s">
        <v>166</v>
      </c>
      <c r="B86" s="5" t="s">
        <v>158</v>
      </c>
    </row>
    <row r="87" spans="1:2" x14ac:dyDescent="0.2">
      <c r="A87" s="6" t="s">
        <v>171</v>
      </c>
      <c r="B87" s="6" t="s">
        <v>154</v>
      </c>
    </row>
    <row r="88" spans="1:2" x14ac:dyDescent="0.2">
      <c r="A88" s="5" t="s">
        <v>159</v>
      </c>
      <c r="B88" s="5" t="s">
        <v>158</v>
      </c>
    </row>
    <row r="89" spans="1:2" x14ac:dyDescent="0.2">
      <c r="A89" s="6" t="s">
        <v>172</v>
      </c>
      <c r="B89" s="6"/>
    </row>
    <row r="90" spans="1:2" x14ac:dyDescent="0.2">
      <c r="A90" s="5" t="s">
        <v>164</v>
      </c>
      <c r="B90" s="5" t="s">
        <v>163</v>
      </c>
    </row>
    <row r="91" spans="1:2" x14ac:dyDescent="0.2">
      <c r="A91" s="6" t="s">
        <v>339</v>
      </c>
      <c r="B91" s="6" t="s">
        <v>338</v>
      </c>
    </row>
    <row r="92" spans="1:2" x14ac:dyDescent="0.2">
      <c r="A92" s="5" t="s">
        <v>215</v>
      </c>
      <c r="B92" s="5" t="s">
        <v>214</v>
      </c>
    </row>
    <row r="93" spans="1:2" x14ac:dyDescent="0.2">
      <c r="A93" s="6" t="s">
        <v>174</v>
      </c>
      <c r="B93" s="6" t="s">
        <v>173</v>
      </c>
    </row>
    <row r="94" spans="1:2" x14ac:dyDescent="0.2">
      <c r="A94" s="5" t="s">
        <v>188</v>
      </c>
      <c r="B94" s="5" t="s">
        <v>136</v>
      </c>
    </row>
    <row r="95" spans="1:2" x14ac:dyDescent="0.2">
      <c r="A95" s="6" t="s">
        <v>341</v>
      </c>
      <c r="B95" s="6" t="s">
        <v>340</v>
      </c>
    </row>
    <row r="96" spans="1:2" x14ac:dyDescent="0.2">
      <c r="A96" s="5" t="s">
        <v>213</v>
      </c>
      <c r="B96" s="5" t="s">
        <v>123</v>
      </c>
    </row>
    <row r="97" spans="1:2" x14ac:dyDescent="0.2">
      <c r="A97" s="6" t="s">
        <v>181</v>
      </c>
      <c r="B97" s="6" t="s">
        <v>180</v>
      </c>
    </row>
    <row r="98" spans="1:2" x14ac:dyDescent="0.2">
      <c r="A98" s="5" t="s">
        <v>342</v>
      </c>
      <c r="B98" s="5"/>
    </row>
    <row r="99" spans="1:2" x14ac:dyDescent="0.2">
      <c r="A99" s="6" t="s">
        <v>343</v>
      </c>
      <c r="B99" s="6"/>
    </row>
    <row r="100" spans="1:2" x14ac:dyDescent="0.2">
      <c r="A100" s="5" t="s">
        <v>344</v>
      </c>
      <c r="B100" s="5"/>
    </row>
    <row r="101" spans="1:2" x14ac:dyDescent="0.2">
      <c r="A101" s="6" t="s">
        <v>346</v>
      </c>
      <c r="B101" s="6" t="s">
        <v>345</v>
      </c>
    </row>
    <row r="102" spans="1:2" x14ac:dyDescent="0.2">
      <c r="A102" s="5" t="s">
        <v>199</v>
      </c>
      <c r="B102" s="5" t="s">
        <v>198</v>
      </c>
    </row>
    <row r="103" spans="1:2" x14ac:dyDescent="0.2">
      <c r="A103" s="6" t="s">
        <v>217</v>
      </c>
      <c r="B103" s="6" t="s">
        <v>216</v>
      </c>
    </row>
    <row r="104" spans="1:2" x14ac:dyDescent="0.2">
      <c r="A104" s="5" t="s">
        <v>212</v>
      </c>
      <c r="B104" s="5" t="s">
        <v>123</v>
      </c>
    </row>
    <row r="105" spans="1:2" x14ac:dyDescent="0.2">
      <c r="A105" s="6" t="s">
        <v>347</v>
      </c>
      <c r="B105" s="6" t="s">
        <v>186</v>
      </c>
    </row>
    <row r="106" spans="1:2" x14ac:dyDescent="0.2">
      <c r="A106" s="5" t="s">
        <v>187</v>
      </c>
      <c r="B106" s="5" t="s">
        <v>186</v>
      </c>
    </row>
    <row r="107" spans="1:2" x14ac:dyDescent="0.2">
      <c r="A107" s="6" t="s">
        <v>102</v>
      </c>
      <c r="B107" s="6" t="s">
        <v>101</v>
      </c>
    </row>
    <row r="108" spans="1:2" x14ac:dyDescent="0.2">
      <c r="A108" s="5" t="s">
        <v>203</v>
      </c>
      <c r="B108" s="5" t="s">
        <v>202</v>
      </c>
    </row>
    <row r="109" spans="1:2" x14ac:dyDescent="0.2">
      <c r="A109" s="6" t="s">
        <v>209</v>
      </c>
      <c r="B109" s="6" t="s">
        <v>208</v>
      </c>
    </row>
    <row r="110" spans="1:2" x14ac:dyDescent="0.2">
      <c r="A110" s="5" t="s">
        <v>348</v>
      </c>
      <c r="B110" s="5">
        <v>72102900</v>
      </c>
    </row>
    <row r="111" spans="1:2" x14ac:dyDescent="0.2">
      <c r="A111" s="6" t="s">
        <v>349</v>
      </c>
      <c r="B111" s="6">
        <v>72102900</v>
      </c>
    </row>
    <row r="112" spans="1:2" x14ac:dyDescent="0.2">
      <c r="A112" s="5" t="s">
        <v>218</v>
      </c>
      <c r="B112" s="5">
        <v>72102900</v>
      </c>
    </row>
    <row r="113" spans="1:2" x14ac:dyDescent="0.2">
      <c r="A113" s="6" t="s">
        <v>201</v>
      </c>
      <c r="B113" s="6" t="s">
        <v>200</v>
      </c>
    </row>
    <row r="114" spans="1:2" x14ac:dyDescent="0.2">
      <c r="A114" s="5" t="s">
        <v>229</v>
      </c>
      <c r="B114" s="5" t="s">
        <v>214</v>
      </c>
    </row>
    <row r="115" spans="1:2" x14ac:dyDescent="0.2">
      <c r="A115" s="6" t="s">
        <v>190</v>
      </c>
      <c r="B115" s="6" t="s">
        <v>189</v>
      </c>
    </row>
    <row r="116" spans="1:2" x14ac:dyDescent="0.2">
      <c r="A116" s="5" t="s">
        <v>205</v>
      </c>
      <c r="B116" s="5" t="s">
        <v>204</v>
      </c>
    </row>
    <row r="117" spans="1:2" x14ac:dyDescent="0.2">
      <c r="A117" s="6" t="s">
        <v>211</v>
      </c>
      <c r="B117" s="6" t="s">
        <v>210</v>
      </c>
    </row>
    <row r="118" spans="1:2" x14ac:dyDescent="0.2">
      <c r="A118" s="5" t="s">
        <v>195</v>
      </c>
      <c r="B118" s="5" t="s">
        <v>193</v>
      </c>
    </row>
    <row r="119" spans="1:2" x14ac:dyDescent="0.2">
      <c r="A119" s="6" t="s">
        <v>194</v>
      </c>
      <c r="B119" s="6" t="s">
        <v>193</v>
      </c>
    </row>
    <row r="120" spans="1:2" x14ac:dyDescent="0.2">
      <c r="A120" s="5" t="s">
        <v>182</v>
      </c>
      <c r="B120" s="5" t="s">
        <v>72</v>
      </c>
    </row>
    <row r="121" spans="1:2" x14ac:dyDescent="0.2">
      <c r="A121" s="6" t="s">
        <v>185</v>
      </c>
      <c r="B121" s="8" t="s">
        <v>184</v>
      </c>
    </row>
    <row r="122" spans="1:2" x14ac:dyDescent="0.2">
      <c r="A122" s="5" t="s">
        <v>175</v>
      </c>
      <c r="B122" s="5" t="s">
        <v>107</v>
      </c>
    </row>
    <row r="123" spans="1:2" x14ac:dyDescent="0.2">
      <c r="A123" s="6" t="s">
        <v>191</v>
      </c>
      <c r="B123" s="8" t="s">
        <v>96</v>
      </c>
    </row>
    <row r="124" spans="1:2" x14ac:dyDescent="0.2">
      <c r="A124" s="5" t="s">
        <v>350</v>
      </c>
      <c r="B124" s="7" t="s">
        <v>227</v>
      </c>
    </row>
    <row r="125" spans="1:2" x14ac:dyDescent="0.2">
      <c r="A125" s="6" t="s">
        <v>228</v>
      </c>
      <c r="B125" s="6" t="s">
        <v>227</v>
      </c>
    </row>
    <row r="126" spans="1:2" x14ac:dyDescent="0.2">
      <c r="A126" s="5" t="s">
        <v>183</v>
      </c>
      <c r="B126" s="5" t="s">
        <v>72</v>
      </c>
    </row>
    <row r="127" spans="1:2" x14ac:dyDescent="0.2">
      <c r="A127" s="6" t="s">
        <v>351</v>
      </c>
      <c r="B127" s="6"/>
    </row>
    <row r="128" spans="1:2" x14ac:dyDescent="0.2">
      <c r="A128" s="5" t="s">
        <v>179</v>
      </c>
      <c r="B128" s="5" t="s">
        <v>178</v>
      </c>
    </row>
    <row r="129" spans="1:2" x14ac:dyDescent="0.2">
      <c r="A129" s="6" t="s">
        <v>197</v>
      </c>
      <c r="B129" s="6" t="s">
        <v>196</v>
      </c>
    </row>
    <row r="130" spans="1:2" x14ac:dyDescent="0.2">
      <c r="A130" s="5" t="s">
        <v>177</v>
      </c>
      <c r="B130" s="5" t="s">
        <v>176</v>
      </c>
    </row>
    <row r="131" spans="1:2" x14ac:dyDescent="0.2">
      <c r="A131" s="6" t="s">
        <v>207</v>
      </c>
      <c r="B131" s="6" t="s">
        <v>206</v>
      </c>
    </row>
    <row r="132" spans="1:2" x14ac:dyDescent="0.2">
      <c r="A132" s="5" t="s">
        <v>192</v>
      </c>
      <c r="B132" s="5" t="s">
        <v>135</v>
      </c>
    </row>
    <row r="133" spans="1:2" x14ac:dyDescent="0.2">
      <c r="A133" s="6" t="s">
        <v>352</v>
      </c>
      <c r="B133" s="6" t="s">
        <v>208</v>
      </c>
    </row>
    <row r="134" spans="1:2" x14ac:dyDescent="0.2">
      <c r="A134" s="5" t="s">
        <v>274</v>
      </c>
      <c r="B134" s="5" t="s">
        <v>48</v>
      </c>
    </row>
    <row r="135" spans="1:2" x14ac:dyDescent="0.2">
      <c r="A135" s="6" t="s">
        <v>353</v>
      </c>
      <c r="B135" s="6"/>
    </row>
    <row r="136" spans="1:2" x14ac:dyDescent="0.2">
      <c r="A136" s="5" t="s">
        <v>354</v>
      </c>
      <c r="B136" s="5"/>
    </row>
    <row r="137" spans="1:2" x14ac:dyDescent="0.2">
      <c r="A137" s="6" t="s">
        <v>355</v>
      </c>
      <c r="B137" s="6" t="s">
        <v>158</v>
      </c>
    </row>
    <row r="138" spans="1:2" x14ac:dyDescent="0.2">
      <c r="A138" s="5" t="s">
        <v>55</v>
      </c>
      <c r="B138" s="5" t="s">
        <v>54</v>
      </c>
    </row>
    <row r="139" spans="1:2" x14ac:dyDescent="0.2">
      <c r="A139" s="6" t="s">
        <v>58</v>
      </c>
      <c r="B139" s="6" t="s">
        <v>57</v>
      </c>
    </row>
    <row r="140" spans="1:2" x14ac:dyDescent="0.2">
      <c r="A140" s="5" t="s">
        <v>59</v>
      </c>
      <c r="B140" s="5"/>
    </row>
    <row r="141" spans="1:2" x14ac:dyDescent="0.2">
      <c r="A141" s="6" t="s">
        <v>356</v>
      </c>
      <c r="B141" s="6"/>
    </row>
    <row r="142" spans="1:2" x14ac:dyDescent="0.2">
      <c r="A142" s="5" t="s">
        <v>56</v>
      </c>
      <c r="B142" s="5"/>
    </row>
    <row r="143" spans="1:2" x14ac:dyDescent="0.2">
      <c r="A143" s="6" t="s">
        <v>52</v>
      </c>
      <c r="B143" s="6"/>
    </row>
    <row r="144" spans="1:2" x14ac:dyDescent="0.2">
      <c r="A144" s="5" t="s">
        <v>358</v>
      </c>
      <c r="B144" s="5" t="s">
        <v>357</v>
      </c>
    </row>
    <row r="145" spans="1:2" x14ac:dyDescent="0.2">
      <c r="A145" s="6" t="s">
        <v>288</v>
      </c>
      <c r="B145" s="6" t="s">
        <v>359</v>
      </c>
    </row>
    <row r="146" spans="1:2" x14ac:dyDescent="0.2">
      <c r="A146" s="5" t="s">
        <v>360</v>
      </c>
      <c r="B146" s="5"/>
    </row>
    <row r="147" spans="1:2" x14ac:dyDescent="0.2">
      <c r="A147" s="6" t="s">
        <v>361</v>
      </c>
      <c r="B147" s="6"/>
    </row>
    <row r="148" spans="1:2" x14ac:dyDescent="0.2">
      <c r="A148" s="5" t="s">
        <v>362</v>
      </c>
      <c r="B148" s="5" t="s">
        <v>289</v>
      </c>
    </row>
    <row r="149" spans="1:2" x14ac:dyDescent="0.2">
      <c r="A149" s="6" t="s">
        <v>222</v>
      </c>
      <c r="B149" s="6" t="s">
        <v>31</v>
      </c>
    </row>
    <row r="150" spans="1:2" x14ac:dyDescent="0.2">
      <c r="A150" s="5" t="s">
        <v>364</v>
      </c>
      <c r="B150" s="5" t="s">
        <v>363</v>
      </c>
    </row>
    <row r="151" spans="1:2" x14ac:dyDescent="0.2">
      <c r="A151" s="6" t="s">
        <v>286</v>
      </c>
      <c r="B151" s="6" t="s">
        <v>285</v>
      </c>
    </row>
    <row r="152" spans="1:2" x14ac:dyDescent="0.2">
      <c r="A152" s="5" t="s">
        <v>290</v>
      </c>
      <c r="B152" s="5" t="s">
        <v>232</v>
      </c>
    </row>
    <row r="153" spans="1:2" x14ac:dyDescent="0.2">
      <c r="A153" s="6" t="s">
        <v>365</v>
      </c>
      <c r="B153" s="6" t="s">
        <v>54</v>
      </c>
    </row>
    <row r="154" spans="1:2" x14ac:dyDescent="0.2">
      <c r="A154" s="5" t="s">
        <v>366</v>
      </c>
      <c r="B154" s="5" t="s">
        <v>57</v>
      </c>
    </row>
    <row r="155" spans="1:2" x14ac:dyDescent="0.2">
      <c r="A155" s="6" t="s">
        <v>367</v>
      </c>
      <c r="B155" s="6" t="s">
        <v>98</v>
      </c>
    </row>
    <row r="156" spans="1:2" x14ac:dyDescent="0.2">
      <c r="A156" s="5" t="s">
        <v>143</v>
      </c>
      <c r="B156" s="5" t="s">
        <v>121</v>
      </c>
    </row>
    <row r="157" spans="1:2" x14ac:dyDescent="0.2">
      <c r="A157" s="6" t="s">
        <v>368</v>
      </c>
      <c r="B157" s="6" t="s">
        <v>81</v>
      </c>
    </row>
    <row r="158" spans="1:2" x14ac:dyDescent="0.2">
      <c r="A158" s="5" t="s">
        <v>370</v>
      </c>
      <c r="B158" s="5" t="s">
        <v>369</v>
      </c>
    </row>
    <row r="159" spans="1:2" x14ac:dyDescent="0.2">
      <c r="A159" s="6" t="s">
        <v>371</v>
      </c>
      <c r="B159" s="6" t="s">
        <v>97</v>
      </c>
    </row>
    <row r="160" spans="1:2" x14ac:dyDescent="0.2">
      <c r="A160" s="5" t="s">
        <v>259</v>
      </c>
      <c r="B160" s="5" t="s">
        <v>372</v>
      </c>
    </row>
    <row r="161" spans="1:2" x14ac:dyDescent="0.2">
      <c r="A161" s="6" t="s">
        <v>269</v>
      </c>
      <c r="B161" s="6"/>
    </row>
    <row r="162" spans="1:2" x14ac:dyDescent="0.2">
      <c r="A162" s="5" t="s">
        <v>270</v>
      </c>
      <c r="B162" s="5" t="s">
        <v>373</v>
      </c>
    </row>
    <row r="163" spans="1:2" x14ac:dyDescent="0.2">
      <c r="A163" s="6" t="s">
        <v>258</v>
      </c>
      <c r="B163" s="6" t="s">
        <v>54</v>
      </c>
    </row>
    <row r="164" spans="1:2" x14ac:dyDescent="0.2">
      <c r="A164" s="5" t="s">
        <v>374</v>
      </c>
      <c r="B164" s="5"/>
    </row>
    <row r="165" spans="1:2" x14ac:dyDescent="0.2">
      <c r="A165" s="6" t="s">
        <v>375</v>
      </c>
      <c r="B165" s="6"/>
    </row>
    <row r="166" spans="1:2" x14ac:dyDescent="0.2">
      <c r="A166" s="5" t="s">
        <v>271</v>
      </c>
      <c r="B166" s="5" t="s">
        <v>231</v>
      </c>
    </row>
    <row r="167" spans="1:2" x14ac:dyDescent="0.2">
      <c r="A167" s="6" t="s">
        <v>376</v>
      </c>
      <c r="B167" s="6" t="s">
        <v>54</v>
      </c>
    </row>
    <row r="168" spans="1:2" x14ac:dyDescent="0.2">
      <c r="A168" s="5" t="s">
        <v>265</v>
      </c>
      <c r="B168" s="5" t="s">
        <v>264</v>
      </c>
    </row>
    <row r="169" spans="1:2" x14ac:dyDescent="0.2">
      <c r="A169" s="6" t="s">
        <v>266</v>
      </c>
      <c r="B169" s="6" t="s">
        <v>233</v>
      </c>
    </row>
    <row r="170" spans="1:2" x14ac:dyDescent="0.2">
      <c r="A170" s="5" t="s">
        <v>261</v>
      </c>
      <c r="B170" s="5"/>
    </row>
    <row r="171" spans="1:2" x14ac:dyDescent="0.2">
      <c r="A171" s="6" t="s">
        <v>267</v>
      </c>
      <c r="B171" s="6" t="s">
        <v>377</v>
      </c>
    </row>
    <row r="172" spans="1:2" x14ac:dyDescent="0.2">
      <c r="A172" s="5" t="s">
        <v>378</v>
      </c>
      <c r="B172" s="5"/>
    </row>
    <row r="173" spans="1:2" x14ac:dyDescent="0.2">
      <c r="A173" s="6" t="s">
        <v>262</v>
      </c>
      <c r="B173" s="8" t="s">
        <v>34</v>
      </c>
    </row>
    <row r="174" spans="1:2" x14ac:dyDescent="0.2">
      <c r="A174" s="5" t="s">
        <v>379</v>
      </c>
      <c r="B174" s="5" t="s">
        <v>93</v>
      </c>
    </row>
    <row r="175" spans="1:2" x14ac:dyDescent="0.2">
      <c r="A175" s="6" t="s">
        <v>260</v>
      </c>
      <c r="B175" s="6" t="s">
        <v>34</v>
      </c>
    </row>
    <row r="176" spans="1:2" x14ac:dyDescent="0.2">
      <c r="A176" s="5" t="s">
        <v>133</v>
      </c>
      <c r="B176" s="5" t="s">
        <v>110</v>
      </c>
    </row>
    <row r="177" spans="1:2" x14ac:dyDescent="0.2">
      <c r="A177" s="6" t="s">
        <v>380</v>
      </c>
      <c r="B177" s="6" t="s">
        <v>93</v>
      </c>
    </row>
    <row r="178" spans="1:2" x14ac:dyDescent="0.2">
      <c r="A178" s="5" t="s">
        <v>381</v>
      </c>
      <c r="B178" s="5"/>
    </row>
    <row r="179" spans="1:2" x14ac:dyDescent="0.2">
      <c r="A179" s="6" t="s">
        <v>382</v>
      </c>
      <c r="B179" s="6" t="s">
        <v>226</v>
      </c>
    </row>
    <row r="180" spans="1:2" x14ac:dyDescent="0.2">
      <c r="A180" s="5" t="s">
        <v>384</v>
      </c>
      <c r="B180" s="5" t="s">
        <v>383</v>
      </c>
    </row>
    <row r="181" spans="1:2" x14ac:dyDescent="0.2">
      <c r="A181" s="6" t="s">
        <v>385</v>
      </c>
      <c r="B181" s="6" t="s">
        <v>219</v>
      </c>
    </row>
    <row r="182" spans="1:2" x14ac:dyDescent="0.2">
      <c r="A182" s="5" t="s">
        <v>386</v>
      </c>
      <c r="B182" s="5" t="s">
        <v>226</v>
      </c>
    </row>
    <row r="183" spans="1:2" x14ac:dyDescent="0.2">
      <c r="A183" s="6" t="s">
        <v>387</v>
      </c>
      <c r="B183" s="6" t="s">
        <v>268</v>
      </c>
    </row>
    <row r="184" spans="1:2" x14ac:dyDescent="0.2">
      <c r="A184" s="5" t="s">
        <v>388</v>
      </c>
      <c r="B184" s="5" t="s">
        <v>268</v>
      </c>
    </row>
    <row r="185" spans="1:2" x14ac:dyDescent="0.2">
      <c r="A185" s="6" t="s">
        <v>389</v>
      </c>
      <c r="B185" s="6" t="s">
        <v>54</v>
      </c>
    </row>
    <row r="186" spans="1:2" x14ac:dyDescent="0.2">
      <c r="A186" s="5" t="s">
        <v>390</v>
      </c>
      <c r="B186" s="5" t="s">
        <v>57</v>
      </c>
    </row>
    <row r="187" spans="1:2" x14ac:dyDescent="0.2">
      <c r="A187" s="6" t="s">
        <v>391</v>
      </c>
      <c r="B187" s="6" t="s">
        <v>220</v>
      </c>
    </row>
    <row r="188" spans="1:2" x14ac:dyDescent="0.2">
      <c r="A188" s="5" t="s">
        <v>392</v>
      </c>
      <c r="B188" s="5"/>
    </row>
    <row r="189" spans="1:2" x14ac:dyDescent="0.2">
      <c r="A189" s="6" t="s">
        <v>275</v>
      </c>
      <c r="B189" s="6"/>
    </row>
    <row r="190" spans="1:2" x14ac:dyDescent="0.2">
      <c r="A190" s="5" t="s">
        <v>277</v>
      </c>
      <c r="B190" s="5" t="s">
        <v>115</v>
      </c>
    </row>
    <row r="191" spans="1:2" x14ac:dyDescent="0.2">
      <c r="A191" s="6" t="s">
        <v>280</v>
      </c>
      <c r="B191" s="6" t="s">
        <v>54</v>
      </c>
    </row>
    <row r="192" spans="1:2" x14ac:dyDescent="0.2">
      <c r="A192" s="5" t="s">
        <v>393</v>
      </c>
      <c r="B192" s="5" t="s">
        <v>57</v>
      </c>
    </row>
    <row r="193" spans="1:2" x14ac:dyDescent="0.2">
      <c r="A193" s="6" t="s">
        <v>394</v>
      </c>
      <c r="B193" s="6" t="s">
        <v>93</v>
      </c>
    </row>
    <row r="194" spans="1:2" x14ac:dyDescent="0.2">
      <c r="A194" s="5" t="s">
        <v>283</v>
      </c>
      <c r="B194" s="5" t="s">
        <v>57</v>
      </c>
    </row>
    <row r="195" spans="1:2" x14ac:dyDescent="0.2">
      <c r="A195" s="6" t="s">
        <v>284</v>
      </c>
      <c r="B195" s="6" t="s">
        <v>272</v>
      </c>
    </row>
    <row r="196" spans="1:2" x14ac:dyDescent="0.2">
      <c r="A196" s="5" t="s">
        <v>282</v>
      </c>
      <c r="B196" s="5" t="s">
        <v>281</v>
      </c>
    </row>
    <row r="197" spans="1:2" x14ac:dyDescent="0.2">
      <c r="A197" s="6" t="s">
        <v>395</v>
      </c>
      <c r="B197" s="6"/>
    </row>
    <row r="198" spans="1:2" x14ac:dyDescent="0.2">
      <c r="A198" s="5" t="s">
        <v>396</v>
      </c>
      <c r="B198" s="5" t="s">
        <v>272</v>
      </c>
    </row>
    <row r="199" spans="1:2" x14ac:dyDescent="0.2">
      <c r="A199" s="6" t="s">
        <v>397</v>
      </c>
      <c r="B199" s="6" t="s">
        <v>117</v>
      </c>
    </row>
    <row r="200" spans="1:2" x14ac:dyDescent="0.2">
      <c r="A200" s="5" t="s">
        <v>398</v>
      </c>
      <c r="B200" s="5"/>
    </row>
    <row r="201" spans="1:2" x14ac:dyDescent="0.2">
      <c r="A201" s="6" t="s">
        <v>399</v>
      </c>
      <c r="B201" s="6"/>
    </row>
    <row r="202" spans="1:2" x14ac:dyDescent="0.2">
      <c r="A202" s="5" t="s">
        <v>279</v>
      </c>
      <c r="B202" s="5" t="s">
        <v>278</v>
      </c>
    </row>
    <row r="203" spans="1:2" x14ac:dyDescent="0.2">
      <c r="A203" s="6" t="s">
        <v>400</v>
      </c>
      <c r="B203" s="6"/>
    </row>
    <row r="204" spans="1:2" x14ac:dyDescent="0.2">
      <c r="A204" s="5" t="s">
        <v>67</v>
      </c>
      <c r="B204" s="5" t="s">
        <v>66</v>
      </c>
    </row>
    <row r="205" spans="1:2" x14ac:dyDescent="0.2">
      <c r="A205" s="6" t="s">
        <v>401</v>
      </c>
      <c r="B205" s="6" t="s">
        <v>65</v>
      </c>
    </row>
    <row r="206" spans="1:2" x14ac:dyDescent="0.2">
      <c r="A206" s="5" t="s">
        <v>403</v>
      </c>
      <c r="B206" s="5" t="s">
        <v>402</v>
      </c>
    </row>
    <row r="207" spans="1:2" x14ac:dyDescent="0.2">
      <c r="A207" s="6" t="s">
        <v>404</v>
      </c>
      <c r="B207" s="6" t="s">
        <v>226</v>
      </c>
    </row>
    <row r="208" spans="1:2" x14ac:dyDescent="0.2">
      <c r="A208" s="5" t="s">
        <v>405</v>
      </c>
      <c r="B208" s="5" t="s">
        <v>226</v>
      </c>
    </row>
    <row r="209" spans="1:2" x14ac:dyDescent="0.2">
      <c r="A209" s="6" t="s">
        <v>406</v>
      </c>
      <c r="B209" s="6" t="s">
        <v>226</v>
      </c>
    </row>
    <row r="210" spans="1:2" x14ac:dyDescent="0.2">
      <c r="A210" s="5" t="s">
        <v>407</v>
      </c>
      <c r="B210" s="5" t="s">
        <v>298</v>
      </c>
    </row>
    <row r="211" spans="1:2" x14ac:dyDescent="0.2">
      <c r="A211" s="6" t="s">
        <v>61</v>
      </c>
      <c r="B211" s="6" t="s">
        <v>60</v>
      </c>
    </row>
    <row r="212" spans="1:2" x14ac:dyDescent="0.2">
      <c r="A212" s="5" t="s">
        <v>257</v>
      </c>
      <c r="B212" s="5" t="s">
        <v>66</v>
      </c>
    </row>
    <row r="213" spans="1:2" x14ac:dyDescent="0.2">
      <c r="A213" s="6" t="s">
        <v>408</v>
      </c>
      <c r="B213" s="6" t="s">
        <v>226</v>
      </c>
    </row>
    <row r="214" spans="1:2" x14ac:dyDescent="0.2">
      <c r="A214" s="5" t="s">
        <v>64</v>
      </c>
      <c r="B214" s="5" t="s">
        <v>63</v>
      </c>
    </row>
    <row r="215" spans="1:2" x14ac:dyDescent="0.2">
      <c r="A215" s="6" t="s">
        <v>409</v>
      </c>
      <c r="B215" s="6"/>
    </row>
    <row r="216" spans="1:2" x14ac:dyDescent="0.2">
      <c r="A216" s="5" t="s">
        <v>77</v>
      </c>
      <c r="B216" s="5"/>
    </row>
    <row r="217" spans="1:2" x14ac:dyDescent="0.2">
      <c r="A217" s="6" t="s">
        <v>80</v>
      </c>
      <c r="B217" s="6" t="s">
        <v>54</v>
      </c>
    </row>
    <row r="218" spans="1:2" x14ac:dyDescent="0.2">
      <c r="A218" s="5" t="s">
        <v>69</v>
      </c>
      <c r="B218" s="5"/>
    </row>
    <row r="219" spans="1:2" x14ac:dyDescent="0.2">
      <c r="A219" s="6" t="s">
        <v>240</v>
      </c>
      <c r="B219" s="6" t="s">
        <v>106</v>
      </c>
    </row>
    <row r="220" spans="1:2" x14ac:dyDescent="0.2">
      <c r="A220" s="5" t="s">
        <v>242</v>
      </c>
      <c r="B220" s="5" t="s">
        <v>122</v>
      </c>
    </row>
    <row r="221" spans="1:2" x14ac:dyDescent="0.2">
      <c r="A221" s="6" t="s">
        <v>247</v>
      </c>
      <c r="B221" s="6" t="s">
        <v>122</v>
      </c>
    </row>
    <row r="222" spans="1:2" x14ac:dyDescent="0.2">
      <c r="A222" s="5" t="s">
        <v>241</v>
      </c>
      <c r="B222" s="5" t="s">
        <v>122</v>
      </c>
    </row>
    <row r="223" spans="1:2" x14ac:dyDescent="0.2">
      <c r="A223" s="6" t="s">
        <v>76</v>
      </c>
      <c r="B223" s="6" t="s">
        <v>99</v>
      </c>
    </row>
    <row r="224" spans="1:2" x14ac:dyDescent="0.2">
      <c r="A224" s="5" t="s">
        <v>73</v>
      </c>
      <c r="B224" s="5" t="s">
        <v>72</v>
      </c>
    </row>
    <row r="225" spans="1:2" x14ac:dyDescent="0.2">
      <c r="A225" s="6" t="s">
        <v>244</v>
      </c>
      <c r="B225" s="6" t="s">
        <v>104</v>
      </c>
    </row>
    <row r="226" spans="1:2" x14ac:dyDescent="0.2">
      <c r="A226" s="5" t="s">
        <v>79</v>
      </c>
      <c r="B226" s="5" t="s">
        <v>78</v>
      </c>
    </row>
    <row r="227" spans="1:2" x14ac:dyDescent="0.2">
      <c r="A227" s="6" t="s">
        <v>410</v>
      </c>
      <c r="B227" s="6" t="s">
        <v>138</v>
      </c>
    </row>
    <row r="228" spans="1:2" x14ac:dyDescent="0.2">
      <c r="A228" s="5" t="s">
        <v>238</v>
      </c>
      <c r="B228" s="5" t="s">
        <v>122</v>
      </c>
    </row>
    <row r="229" spans="1:2" x14ac:dyDescent="0.2">
      <c r="A229" s="6" t="s">
        <v>411</v>
      </c>
      <c r="B229" s="6" t="s">
        <v>68</v>
      </c>
    </row>
    <row r="230" spans="1:2" x14ac:dyDescent="0.2">
      <c r="A230" s="5" t="s">
        <v>243</v>
      </c>
      <c r="B230" s="5" t="s">
        <v>105</v>
      </c>
    </row>
    <row r="231" spans="1:2" x14ac:dyDescent="0.2">
      <c r="A231" s="6" t="s">
        <v>246</v>
      </c>
      <c r="B231" s="6" t="s">
        <v>100</v>
      </c>
    </row>
    <row r="232" spans="1:2" x14ac:dyDescent="0.2">
      <c r="A232" s="5" t="s">
        <v>254</v>
      </c>
      <c r="B232" s="5" t="s">
        <v>253</v>
      </c>
    </row>
    <row r="233" spans="1:2" x14ac:dyDescent="0.2">
      <c r="A233" s="6" t="s">
        <v>255</v>
      </c>
      <c r="B233" s="6" t="s">
        <v>150</v>
      </c>
    </row>
    <row r="234" spans="1:2" x14ac:dyDescent="0.2">
      <c r="A234" s="5" t="s">
        <v>252</v>
      </c>
      <c r="B234" s="5" t="s">
        <v>109</v>
      </c>
    </row>
    <row r="235" spans="1:2" x14ac:dyDescent="0.2">
      <c r="A235" s="6" t="s">
        <v>412</v>
      </c>
      <c r="B235" s="6" t="s">
        <v>74</v>
      </c>
    </row>
    <row r="236" spans="1:2" x14ac:dyDescent="0.2">
      <c r="A236" s="5" t="s">
        <v>413</v>
      </c>
      <c r="B236" s="5" t="s">
        <v>230</v>
      </c>
    </row>
    <row r="237" spans="1:2" x14ac:dyDescent="0.2">
      <c r="A237" s="6" t="s">
        <v>414</v>
      </c>
      <c r="B237" s="6" t="s">
        <v>75</v>
      </c>
    </row>
    <row r="238" spans="1:2" x14ac:dyDescent="0.2">
      <c r="A238" s="5" t="s">
        <v>239</v>
      </c>
      <c r="B238" s="5" t="s">
        <v>122</v>
      </c>
    </row>
    <row r="239" spans="1:2" x14ac:dyDescent="0.2">
      <c r="A239" s="6" t="s">
        <v>245</v>
      </c>
      <c r="B239" s="6" t="s">
        <v>234</v>
      </c>
    </row>
    <row r="240" spans="1:2" x14ac:dyDescent="0.2">
      <c r="A240" s="5" t="s">
        <v>237</v>
      </c>
      <c r="B240" s="5" t="s">
        <v>236</v>
      </c>
    </row>
    <row r="241" spans="1:2" x14ac:dyDescent="0.2">
      <c r="A241" s="6" t="s">
        <v>71</v>
      </c>
      <c r="B241" s="8" t="s">
        <v>99</v>
      </c>
    </row>
    <row r="242" spans="1:2" x14ac:dyDescent="0.2">
      <c r="A242" s="5" t="s">
        <v>249</v>
      </c>
      <c r="B242" s="5" t="s">
        <v>248</v>
      </c>
    </row>
    <row r="243" spans="1:2" x14ac:dyDescent="0.2">
      <c r="A243" s="6" t="s">
        <v>249</v>
      </c>
      <c r="B243" s="6" t="s">
        <v>248</v>
      </c>
    </row>
    <row r="244" spans="1:2" x14ac:dyDescent="0.2">
      <c r="A244" s="5" t="s">
        <v>251</v>
      </c>
      <c r="B244" s="5" t="s">
        <v>248</v>
      </c>
    </row>
    <row r="245" spans="1:2" x14ac:dyDescent="0.2">
      <c r="A245" s="6" t="s">
        <v>415</v>
      </c>
      <c r="B245" s="6"/>
    </row>
    <row r="246" spans="1:2" x14ac:dyDescent="0.2">
      <c r="A246" s="5" t="s">
        <v>416</v>
      </c>
      <c r="B246" s="5"/>
    </row>
    <row r="247" spans="1:2" x14ac:dyDescent="0.2">
      <c r="A247" s="6" t="s">
        <v>417</v>
      </c>
      <c r="B247" s="6"/>
    </row>
    <row r="248" spans="1:2" x14ac:dyDescent="0.2">
      <c r="A248" s="5" t="s">
        <v>418</v>
      </c>
      <c r="B248" s="5" t="s">
        <v>226</v>
      </c>
    </row>
    <row r="249" spans="1:2" x14ac:dyDescent="0.2">
      <c r="A249" s="6" t="s">
        <v>82</v>
      </c>
      <c r="B249" s="6" t="s">
        <v>278</v>
      </c>
    </row>
    <row r="250" spans="1:2" x14ac:dyDescent="0.2">
      <c r="A250" s="5" t="s">
        <v>419</v>
      </c>
      <c r="B250" s="5"/>
    </row>
    <row r="251" spans="1:2" x14ac:dyDescent="0.2">
      <c r="A251" s="6" t="s">
        <v>420</v>
      </c>
      <c r="B251" s="6" t="s">
        <v>119</v>
      </c>
    </row>
    <row r="252" spans="1:2" x14ac:dyDescent="0.2">
      <c r="A252" s="5" t="s">
        <v>421</v>
      </c>
      <c r="B252" s="5" t="s">
        <v>226</v>
      </c>
    </row>
    <row r="253" spans="1:2" x14ac:dyDescent="0.2">
      <c r="A253" s="6" t="s">
        <v>422</v>
      </c>
      <c r="B253" s="6"/>
    </row>
    <row r="254" spans="1:2" x14ac:dyDescent="0.2">
      <c r="A254" s="5" t="s">
        <v>423</v>
      </c>
      <c r="B254" s="5" t="s">
        <v>121</v>
      </c>
    </row>
    <row r="255" spans="1:2" x14ac:dyDescent="0.2">
      <c r="A255" s="6" t="s">
        <v>424</v>
      </c>
      <c r="B255" s="6" t="s">
        <v>57</v>
      </c>
    </row>
    <row r="256" spans="1:2" x14ac:dyDescent="0.2">
      <c r="A256" s="5" t="s">
        <v>425</v>
      </c>
      <c r="B256" s="7" t="s">
        <v>285</v>
      </c>
    </row>
    <row r="257" spans="1:2" x14ac:dyDescent="0.2">
      <c r="A257" s="6" t="s">
        <v>426</v>
      </c>
      <c r="B257" s="6"/>
    </row>
    <row r="258" spans="1:2" x14ac:dyDescent="0.2">
      <c r="A258" s="5" t="s">
        <v>427</v>
      </c>
      <c r="B25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95C5-F814-431D-921B-FCE89A92359D}">
  <dimension ref="A1:V407"/>
  <sheetViews>
    <sheetView tabSelected="1" zoomScale="83" zoomScaleNormal="83" workbookViewId="0">
      <selection activeCell="E18" sqref="E18"/>
    </sheetView>
  </sheetViews>
  <sheetFormatPr baseColWidth="10" defaultColWidth="8.85546875" defaultRowHeight="12.75" x14ac:dyDescent="0.2"/>
  <cols>
    <col min="1" max="1" width="50.42578125" style="54" customWidth="1"/>
    <col min="2" max="2" width="66.28515625" style="1" customWidth="1"/>
    <col min="3" max="3" width="34.7109375" style="61" customWidth="1"/>
    <col min="4" max="4" width="31.7109375" style="61" customWidth="1"/>
    <col min="5" max="5" width="34.7109375" style="61" customWidth="1"/>
    <col min="6" max="6" width="26.7109375" style="1" customWidth="1"/>
    <col min="7" max="7" width="26.42578125" style="1" customWidth="1"/>
    <col min="8" max="8" width="25.42578125" style="1" customWidth="1"/>
    <col min="9" max="9" width="23" style="2" customWidth="1"/>
    <col min="10" max="10" width="39.42578125" style="2" customWidth="1"/>
    <col min="11" max="11" width="35.7109375" style="1" customWidth="1"/>
    <col min="12" max="12" width="43" style="1" customWidth="1"/>
    <col min="13" max="13" width="39" style="1" customWidth="1"/>
    <col min="14" max="14" width="15.5703125" style="1" customWidth="1"/>
    <col min="15" max="15" width="40.42578125" style="1" customWidth="1"/>
    <col min="16" max="16" width="11.7109375" style="1" customWidth="1"/>
    <col min="17" max="17" width="32.5703125" style="1" customWidth="1"/>
    <col min="18" max="18" width="19.28515625" style="1" customWidth="1"/>
    <col min="19" max="19" width="37.5703125" style="1" customWidth="1"/>
    <col min="20" max="20" width="215.28515625" style="1" customWidth="1"/>
    <col min="21" max="21" width="4.85546875" style="1" customWidth="1"/>
    <col min="22" max="22" width="9.140625" style="1" customWidth="1"/>
  </cols>
  <sheetData>
    <row r="1" spans="1:21" x14ac:dyDescent="0.2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5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x14ac:dyDescent="0.2">
      <c r="A2" s="56"/>
      <c r="B2" s="56"/>
      <c r="C2" s="56"/>
      <c r="D2" s="56"/>
      <c r="E2" s="56"/>
      <c r="F2" s="56"/>
      <c r="G2" s="56"/>
      <c r="H2" s="56"/>
      <c r="I2" s="57"/>
      <c r="J2" s="5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x14ac:dyDescent="0.2">
      <c r="A3" s="56"/>
      <c r="B3" s="56"/>
      <c r="C3" s="56"/>
      <c r="D3" s="56"/>
      <c r="E3" s="56"/>
      <c r="F3" s="56"/>
      <c r="G3" s="56"/>
      <c r="H3" s="56"/>
      <c r="I3" s="57"/>
      <c r="J3" s="57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x14ac:dyDescent="0.2">
      <c r="A4" s="51" t="s">
        <v>1</v>
      </c>
      <c r="B4" s="47" t="s">
        <v>2</v>
      </c>
      <c r="C4" s="58" t="s">
        <v>3</v>
      </c>
      <c r="D4" s="58" t="s">
        <v>4</v>
      </c>
      <c r="E4" s="58" t="s">
        <v>5</v>
      </c>
      <c r="F4" s="47" t="s">
        <v>6</v>
      </c>
      <c r="G4" s="47" t="s">
        <v>7</v>
      </c>
      <c r="H4" s="47" t="s">
        <v>8</v>
      </c>
      <c r="I4" s="48" t="s">
        <v>9</v>
      </c>
      <c r="J4" s="48" t="s">
        <v>10</v>
      </c>
      <c r="K4" s="47" t="s">
        <v>11</v>
      </c>
      <c r="L4" s="47" t="s">
        <v>12</v>
      </c>
      <c r="M4" s="47" t="s">
        <v>13</v>
      </c>
      <c r="N4" s="47" t="s">
        <v>14</v>
      </c>
      <c r="O4" s="47" t="s">
        <v>15</v>
      </c>
      <c r="P4" s="47" t="s">
        <v>16</v>
      </c>
      <c r="Q4" s="47" t="s">
        <v>17</v>
      </c>
      <c r="R4" s="47" t="s">
        <v>18</v>
      </c>
      <c r="S4" s="47" t="s">
        <v>19</v>
      </c>
      <c r="T4" s="47" t="s">
        <v>20</v>
      </c>
      <c r="U4" s="47" t="s">
        <v>21</v>
      </c>
    </row>
    <row r="5" spans="1:21" s="1" customFormat="1" ht="15" x14ac:dyDescent="0.25">
      <c r="A5" s="52" t="s">
        <v>139</v>
      </c>
      <c r="B5" s="23" t="s">
        <v>142</v>
      </c>
      <c r="C5" s="59" t="s">
        <v>560</v>
      </c>
      <c r="D5" s="62">
        <v>3</v>
      </c>
      <c r="E5" s="59" t="s">
        <v>558</v>
      </c>
      <c r="F5" s="49" t="s">
        <v>22</v>
      </c>
      <c r="G5" s="49" t="s">
        <v>23</v>
      </c>
      <c r="H5" s="49" t="s">
        <v>22</v>
      </c>
      <c r="I5" s="50">
        <v>806869.28</v>
      </c>
      <c r="J5" s="50">
        <v>806869.28</v>
      </c>
      <c r="K5" s="49" t="s">
        <v>22</v>
      </c>
      <c r="L5" s="49" t="s">
        <v>22</v>
      </c>
      <c r="N5" s="49" t="s">
        <v>28</v>
      </c>
      <c r="O5" s="49" t="s">
        <v>141</v>
      </c>
      <c r="P5" s="49" t="s">
        <v>25</v>
      </c>
      <c r="Q5" s="49" t="s">
        <v>30</v>
      </c>
      <c r="R5" s="49" t="s">
        <v>22</v>
      </c>
      <c r="S5" s="49" t="s">
        <v>22</v>
      </c>
      <c r="T5" s="49" t="s">
        <v>22</v>
      </c>
      <c r="U5" s="49" t="s">
        <v>24</v>
      </c>
    </row>
    <row r="6" spans="1:21" s="1" customFormat="1" ht="15" x14ac:dyDescent="0.25">
      <c r="A6" s="52" t="s">
        <v>225</v>
      </c>
      <c r="B6" s="23" t="s">
        <v>140</v>
      </c>
      <c r="C6" s="59" t="s">
        <v>560</v>
      </c>
      <c r="D6" s="62">
        <v>3</v>
      </c>
      <c r="E6" s="59" t="s">
        <v>558</v>
      </c>
      <c r="F6" s="49" t="s">
        <v>22</v>
      </c>
      <c r="G6" s="49" t="s">
        <v>23</v>
      </c>
      <c r="H6" s="49" t="s">
        <v>22</v>
      </c>
      <c r="I6" s="50">
        <v>2535874.8800000004</v>
      </c>
      <c r="J6" s="50">
        <v>2535874.8800000004</v>
      </c>
      <c r="K6" s="49" t="s">
        <v>22</v>
      </c>
      <c r="L6" s="49" t="s">
        <v>22</v>
      </c>
      <c r="N6" s="49" t="s">
        <v>28</v>
      </c>
      <c r="O6" s="49" t="s">
        <v>141</v>
      </c>
      <c r="P6" s="49" t="s">
        <v>25</v>
      </c>
      <c r="Q6" s="49" t="s">
        <v>30</v>
      </c>
      <c r="R6" s="49" t="s">
        <v>22</v>
      </c>
      <c r="S6" s="49" t="s">
        <v>22</v>
      </c>
      <c r="T6" s="49" t="s">
        <v>22</v>
      </c>
      <c r="U6" s="49" t="s">
        <v>24</v>
      </c>
    </row>
    <row r="7" spans="1:21" s="1" customFormat="1" ht="15" x14ac:dyDescent="0.25">
      <c r="A7" s="52" t="s">
        <v>301</v>
      </c>
      <c r="B7" s="23" t="s">
        <v>302</v>
      </c>
      <c r="C7" s="59" t="s">
        <v>560</v>
      </c>
      <c r="D7" s="62">
        <v>3</v>
      </c>
      <c r="E7" s="59" t="s">
        <v>558</v>
      </c>
      <c r="F7" s="49" t="s">
        <v>22</v>
      </c>
      <c r="G7" s="49" t="s">
        <v>23</v>
      </c>
      <c r="H7" s="49" t="s">
        <v>22</v>
      </c>
      <c r="I7" s="50">
        <v>5187016.8000000007</v>
      </c>
      <c r="J7" s="50">
        <v>5187016.8000000007</v>
      </c>
      <c r="K7" s="49" t="s">
        <v>22</v>
      </c>
      <c r="L7" s="49" t="s">
        <v>22</v>
      </c>
      <c r="N7" s="49" t="s">
        <v>28</v>
      </c>
      <c r="O7" s="49" t="s">
        <v>141</v>
      </c>
      <c r="P7" s="49" t="s">
        <v>25</v>
      </c>
      <c r="Q7" s="49" t="s">
        <v>30</v>
      </c>
      <c r="R7" s="49" t="s">
        <v>22</v>
      </c>
      <c r="S7" s="49" t="s">
        <v>22</v>
      </c>
      <c r="T7" s="49" t="s">
        <v>22</v>
      </c>
      <c r="U7" s="49" t="s">
        <v>24</v>
      </c>
    </row>
    <row r="8" spans="1:21" s="1" customFormat="1" ht="15" x14ac:dyDescent="0.25">
      <c r="A8" s="52" t="s">
        <v>158</v>
      </c>
      <c r="B8" s="23" t="s">
        <v>293</v>
      </c>
      <c r="C8" s="59" t="s">
        <v>563</v>
      </c>
      <c r="D8" s="62">
        <v>5</v>
      </c>
      <c r="E8" s="59" t="s">
        <v>558</v>
      </c>
      <c r="F8" s="49" t="s">
        <v>22</v>
      </c>
      <c r="G8" s="49" t="s">
        <v>23</v>
      </c>
      <c r="H8" s="49" t="s">
        <v>22</v>
      </c>
      <c r="I8" s="50">
        <v>6226383.4500000002</v>
      </c>
      <c r="J8" s="50">
        <v>6226383.4500000002</v>
      </c>
      <c r="K8" s="49" t="s">
        <v>22</v>
      </c>
      <c r="L8" s="49" t="s">
        <v>22</v>
      </c>
      <c r="N8" s="49" t="s">
        <v>28</v>
      </c>
      <c r="O8" s="49" t="s">
        <v>141</v>
      </c>
      <c r="P8" s="49" t="s">
        <v>25</v>
      </c>
      <c r="Q8" s="49" t="s">
        <v>30</v>
      </c>
      <c r="R8" s="49" t="s">
        <v>22</v>
      </c>
      <c r="S8" s="49" t="s">
        <v>22</v>
      </c>
      <c r="T8" s="49" t="s">
        <v>22</v>
      </c>
      <c r="U8" s="49" t="s">
        <v>24</v>
      </c>
    </row>
    <row r="9" spans="1:21" s="1" customFormat="1" ht="15" x14ac:dyDescent="0.25">
      <c r="A9" s="52" t="s">
        <v>299</v>
      </c>
      <c r="B9" s="23" t="s">
        <v>300</v>
      </c>
      <c r="C9" s="59" t="s">
        <v>563</v>
      </c>
      <c r="D9" s="62">
        <v>5</v>
      </c>
      <c r="E9" s="59" t="s">
        <v>558</v>
      </c>
      <c r="F9" s="49" t="s">
        <v>22</v>
      </c>
      <c r="G9" s="49" t="s">
        <v>23</v>
      </c>
      <c r="H9" s="49" t="s">
        <v>22</v>
      </c>
      <c r="I9" s="50">
        <v>8068692.8000000007</v>
      </c>
      <c r="J9" s="50">
        <v>8068692.8000000007</v>
      </c>
      <c r="K9" s="49" t="s">
        <v>22</v>
      </c>
      <c r="L9" s="49" t="s">
        <v>22</v>
      </c>
      <c r="N9" s="49" t="s">
        <v>28</v>
      </c>
      <c r="O9" s="49" t="s">
        <v>141</v>
      </c>
      <c r="P9" s="49" t="s">
        <v>25</v>
      </c>
      <c r="Q9" s="49" t="s">
        <v>30</v>
      </c>
      <c r="R9" s="49" t="s">
        <v>22</v>
      </c>
      <c r="S9" s="49" t="s">
        <v>22</v>
      </c>
      <c r="T9" s="49" t="s">
        <v>22</v>
      </c>
      <c r="U9" s="49" t="s">
        <v>24</v>
      </c>
    </row>
    <row r="10" spans="1:21" s="1" customFormat="1" ht="15" x14ac:dyDescent="0.25">
      <c r="A10" s="52" t="s">
        <v>296</v>
      </c>
      <c r="B10" s="23" t="s">
        <v>297</v>
      </c>
      <c r="C10" s="59" t="s">
        <v>566</v>
      </c>
      <c r="D10" s="62">
        <v>10</v>
      </c>
      <c r="E10" s="59" t="s">
        <v>558</v>
      </c>
      <c r="F10" s="49" t="s">
        <v>22</v>
      </c>
      <c r="G10" s="49" t="s">
        <v>23</v>
      </c>
      <c r="H10" s="49" t="s">
        <v>22</v>
      </c>
      <c r="I10" s="50">
        <v>8068692.8000000007</v>
      </c>
      <c r="J10" s="50">
        <v>8068692.8000000007</v>
      </c>
      <c r="K10" s="49" t="s">
        <v>22</v>
      </c>
      <c r="L10" s="49" t="s">
        <v>22</v>
      </c>
      <c r="N10" s="49" t="s">
        <v>28</v>
      </c>
      <c r="O10" s="49" t="s">
        <v>141</v>
      </c>
      <c r="P10" s="49" t="s">
        <v>25</v>
      </c>
      <c r="Q10" s="49" t="s">
        <v>30</v>
      </c>
      <c r="R10" s="49" t="s">
        <v>22</v>
      </c>
      <c r="S10" s="49" t="s">
        <v>22</v>
      </c>
      <c r="T10" s="49" t="s">
        <v>22</v>
      </c>
      <c r="U10" s="49" t="s">
        <v>24</v>
      </c>
    </row>
    <row r="11" spans="1:21" s="1" customFormat="1" ht="15" x14ac:dyDescent="0.25">
      <c r="A11" s="52" t="s">
        <v>294</v>
      </c>
      <c r="B11" s="23" t="s">
        <v>295</v>
      </c>
      <c r="C11" s="59" t="s">
        <v>561</v>
      </c>
      <c r="D11" s="62">
        <v>7</v>
      </c>
      <c r="E11" s="59" t="s">
        <v>558</v>
      </c>
      <c r="F11" s="49" t="s">
        <v>22</v>
      </c>
      <c r="G11" s="49" t="s">
        <v>23</v>
      </c>
      <c r="H11" s="49" t="s">
        <v>22</v>
      </c>
      <c r="I11" s="50">
        <v>10374033.600000001</v>
      </c>
      <c r="J11" s="50">
        <v>10374033.600000001</v>
      </c>
      <c r="K11" s="49" t="s">
        <v>22</v>
      </c>
      <c r="L11" s="49" t="s">
        <v>22</v>
      </c>
      <c r="N11" s="49" t="s">
        <v>28</v>
      </c>
      <c r="O11" s="49" t="s">
        <v>141</v>
      </c>
      <c r="P11" s="49" t="s">
        <v>25</v>
      </c>
      <c r="Q11" s="49" t="s">
        <v>30</v>
      </c>
      <c r="R11" s="49" t="s">
        <v>22</v>
      </c>
      <c r="S11" s="49" t="s">
        <v>22</v>
      </c>
      <c r="T11" s="49" t="s">
        <v>22</v>
      </c>
      <c r="U11" s="49" t="s">
        <v>24</v>
      </c>
    </row>
    <row r="12" spans="1:21" s="1" customFormat="1" ht="15" x14ac:dyDescent="0.25">
      <c r="A12" s="52" t="s">
        <v>291</v>
      </c>
      <c r="B12" s="23" t="s">
        <v>292</v>
      </c>
      <c r="C12" s="59" t="s">
        <v>562</v>
      </c>
      <c r="D12" s="62">
        <v>6</v>
      </c>
      <c r="E12" s="59" t="s">
        <v>558</v>
      </c>
      <c r="F12" s="49" t="s">
        <v>22</v>
      </c>
      <c r="G12" s="49" t="s">
        <v>23</v>
      </c>
      <c r="H12" s="49" t="s">
        <v>22</v>
      </c>
      <c r="I12" s="50">
        <v>28816760.000000004</v>
      </c>
      <c r="J12" s="50">
        <v>28816760.000000004</v>
      </c>
      <c r="K12" s="49" t="s">
        <v>22</v>
      </c>
      <c r="L12" s="49" t="s">
        <v>22</v>
      </c>
      <c r="N12" s="49" t="s">
        <v>28</v>
      </c>
      <c r="O12" s="49" t="s">
        <v>141</v>
      </c>
      <c r="P12" s="49" t="s">
        <v>25</v>
      </c>
      <c r="Q12" s="49" t="s">
        <v>30</v>
      </c>
      <c r="R12" s="49" t="s">
        <v>22</v>
      </c>
      <c r="S12" s="49" t="s">
        <v>22</v>
      </c>
      <c r="T12" s="49" t="s">
        <v>22</v>
      </c>
      <c r="U12" s="49" t="s">
        <v>24</v>
      </c>
    </row>
    <row r="13" spans="1:21" s="1" customFormat="1" ht="15" x14ac:dyDescent="0.25">
      <c r="A13" s="52" t="s">
        <v>81</v>
      </c>
      <c r="B13" s="23" t="s">
        <v>368</v>
      </c>
      <c r="C13" s="59" t="s">
        <v>560</v>
      </c>
      <c r="D13" s="62">
        <v>3</v>
      </c>
      <c r="E13" s="59" t="s">
        <v>558</v>
      </c>
      <c r="F13" s="49" t="s">
        <v>22</v>
      </c>
      <c r="G13" s="49" t="s">
        <v>23</v>
      </c>
      <c r="H13" s="49" t="s">
        <v>22</v>
      </c>
      <c r="I13" s="50">
        <v>4873490.4512</v>
      </c>
      <c r="J13" s="50">
        <v>4873490.4512</v>
      </c>
      <c r="K13" s="49" t="s">
        <v>22</v>
      </c>
      <c r="L13" s="49" t="s">
        <v>22</v>
      </c>
      <c r="N13" s="1" t="s">
        <v>28</v>
      </c>
      <c r="O13" s="49" t="s">
        <v>144</v>
      </c>
      <c r="P13" s="49" t="s">
        <v>25</v>
      </c>
      <c r="Q13" s="49" t="s">
        <v>30</v>
      </c>
      <c r="R13" s="49" t="s">
        <v>22</v>
      </c>
      <c r="S13" s="49" t="s">
        <v>22</v>
      </c>
      <c r="T13" s="49" t="s">
        <v>22</v>
      </c>
      <c r="U13" s="49" t="s">
        <v>24</v>
      </c>
    </row>
    <row r="14" spans="1:21" s="1" customFormat="1" ht="15" x14ac:dyDescent="0.25">
      <c r="A14" s="52" t="s">
        <v>121</v>
      </c>
      <c r="B14" s="23" t="s">
        <v>143</v>
      </c>
      <c r="C14" s="59" t="s">
        <v>560</v>
      </c>
      <c r="D14" s="62">
        <v>3</v>
      </c>
      <c r="E14" s="59" t="s">
        <v>558</v>
      </c>
      <c r="F14" s="49" t="s">
        <v>22</v>
      </c>
      <c r="G14" s="49" t="s">
        <v>23</v>
      </c>
      <c r="H14" s="49" t="s">
        <v>22</v>
      </c>
      <c r="I14" s="50">
        <v>24367452.256000001</v>
      </c>
      <c r="J14" s="50">
        <v>24367452.256000001</v>
      </c>
      <c r="K14" s="49" t="s">
        <v>22</v>
      </c>
      <c r="L14" s="49" t="s">
        <v>22</v>
      </c>
      <c r="N14" s="1" t="s">
        <v>28</v>
      </c>
      <c r="O14" s="49" t="s">
        <v>144</v>
      </c>
      <c r="P14" s="49" t="s">
        <v>25</v>
      </c>
      <c r="Q14" s="49" t="s">
        <v>30</v>
      </c>
      <c r="R14" s="49" t="s">
        <v>22</v>
      </c>
      <c r="S14" s="49" t="s">
        <v>22</v>
      </c>
      <c r="T14" s="49" t="s">
        <v>22</v>
      </c>
      <c r="U14" s="49" t="s">
        <v>24</v>
      </c>
    </row>
    <row r="15" spans="1:21" s="1" customFormat="1" ht="15" x14ac:dyDescent="0.25">
      <c r="A15" s="52" t="s">
        <v>369</v>
      </c>
      <c r="B15" s="23" t="s">
        <v>370</v>
      </c>
      <c r="C15" s="59" t="s">
        <v>559</v>
      </c>
      <c r="D15" s="62">
        <v>4</v>
      </c>
      <c r="E15" s="59" t="s">
        <v>558</v>
      </c>
      <c r="F15" s="49" t="s">
        <v>22</v>
      </c>
      <c r="G15" s="49" t="s">
        <v>23</v>
      </c>
      <c r="H15" s="49" t="s">
        <v>22</v>
      </c>
      <c r="I15" s="50">
        <v>76755000</v>
      </c>
      <c r="J15" s="50">
        <v>76755000</v>
      </c>
      <c r="K15" s="49" t="s">
        <v>22</v>
      </c>
      <c r="L15" s="49" t="s">
        <v>22</v>
      </c>
      <c r="N15" s="1" t="s">
        <v>28</v>
      </c>
      <c r="O15" s="49" t="s">
        <v>144</v>
      </c>
      <c r="P15" s="49" t="s">
        <v>25</v>
      </c>
      <c r="Q15" s="49" t="s">
        <v>30</v>
      </c>
      <c r="R15" s="49" t="s">
        <v>22</v>
      </c>
      <c r="S15" s="49" t="s">
        <v>22</v>
      </c>
      <c r="T15" s="49" t="s">
        <v>22</v>
      </c>
      <c r="U15" s="49" t="s">
        <v>24</v>
      </c>
    </row>
    <row r="16" spans="1:21" s="1" customFormat="1" ht="15" x14ac:dyDescent="0.25">
      <c r="A16" s="52" t="s">
        <v>93</v>
      </c>
      <c r="B16" s="23" t="s">
        <v>379</v>
      </c>
      <c r="C16" s="59" t="s">
        <v>567</v>
      </c>
      <c r="D16" s="62">
        <v>11</v>
      </c>
      <c r="E16" s="59" t="s">
        <v>558</v>
      </c>
      <c r="F16" s="49" t="s">
        <v>22</v>
      </c>
      <c r="G16" s="49" t="s">
        <v>23</v>
      </c>
      <c r="H16" s="49" t="s">
        <v>22</v>
      </c>
      <c r="I16" s="50">
        <v>2100840</v>
      </c>
      <c r="J16" s="50">
        <v>2100840</v>
      </c>
      <c r="K16" s="49" t="s">
        <v>22</v>
      </c>
      <c r="L16" s="49" t="s">
        <v>22</v>
      </c>
      <c r="N16" s="1" t="s">
        <v>28</v>
      </c>
      <c r="O16" s="49" t="s">
        <v>134</v>
      </c>
      <c r="P16" s="49" t="s">
        <v>25</v>
      </c>
      <c r="Q16" s="49" t="s">
        <v>30</v>
      </c>
      <c r="R16" s="49" t="s">
        <v>22</v>
      </c>
      <c r="S16" s="49" t="s">
        <v>22</v>
      </c>
      <c r="T16" s="49" t="s">
        <v>22</v>
      </c>
      <c r="U16" s="49" t="s">
        <v>24</v>
      </c>
    </row>
    <row r="17" spans="1:21" s="1" customFormat="1" ht="15" x14ac:dyDescent="0.25">
      <c r="A17" s="52" t="s">
        <v>226</v>
      </c>
      <c r="B17" s="23" t="s">
        <v>382</v>
      </c>
      <c r="C17" s="59" t="s">
        <v>564</v>
      </c>
      <c r="D17" s="62">
        <v>9</v>
      </c>
      <c r="E17" s="59" t="s">
        <v>558</v>
      </c>
      <c r="F17" s="49" t="s">
        <v>22</v>
      </c>
      <c r="G17" s="49" t="s">
        <v>23</v>
      </c>
      <c r="H17" s="49" t="s">
        <v>22</v>
      </c>
      <c r="I17" s="50">
        <v>3361345</v>
      </c>
      <c r="J17" s="50">
        <v>3361345</v>
      </c>
      <c r="K17" s="49" t="s">
        <v>22</v>
      </c>
      <c r="L17" s="49" t="s">
        <v>22</v>
      </c>
      <c r="N17" s="49" t="s">
        <v>28</v>
      </c>
      <c r="O17" s="49" t="s">
        <v>134</v>
      </c>
      <c r="P17" s="49" t="s">
        <v>25</v>
      </c>
      <c r="Q17" s="49" t="s">
        <v>30</v>
      </c>
      <c r="R17" s="49" t="s">
        <v>22</v>
      </c>
      <c r="S17" s="49" t="s">
        <v>22</v>
      </c>
      <c r="T17" s="49" t="s">
        <v>22</v>
      </c>
      <c r="U17" s="49" t="s">
        <v>24</v>
      </c>
    </row>
    <row r="18" spans="1:21" s="1" customFormat="1" ht="15" x14ac:dyDescent="0.25">
      <c r="A18" s="52" t="s">
        <v>54</v>
      </c>
      <c r="B18" s="23" t="s">
        <v>376</v>
      </c>
      <c r="C18" s="59" t="s">
        <v>561</v>
      </c>
      <c r="D18" s="62">
        <v>7</v>
      </c>
      <c r="E18" s="59" t="s">
        <v>558</v>
      </c>
      <c r="F18" s="49" t="s">
        <v>22</v>
      </c>
      <c r="G18" s="49" t="s">
        <v>23</v>
      </c>
      <c r="H18" s="49" t="s">
        <v>22</v>
      </c>
      <c r="I18" s="50">
        <v>3992414</v>
      </c>
      <c r="J18" s="50">
        <v>3992414</v>
      </c>
      <c r="K18" s="49" t="s">
        <v>22</v>
      </c>
      <c r="L18" s="49" t="s">
        <v>22</v>
      </c>
      <c r="N18" s="49" t="s">
        <v>28</v>
      </c>
      <c r="O18" s="49" t="s">
        <v>134</v>
      </c>
      <c r="P18" s="49" t="s">
        <v>25</v>
      </c>
      <c r="Q18" s="49" t="s">
        <v>30</v>
      </c>
      <c r="R18" s="49" t="s">
        <v>22</v>
      </c>
      <c r="S18" s="49" t="s">
        <v>22</v>
      </c>
      <c r="T18" s="49" t="s">
        <v>22</v>
      </c>
      <c r="U18" s="49" t="s">
        <v>24</v>
      </c>
    </row>
    <row r="19" spans="1:21" s="1" customFormat="1" ht="15" x14ac:dyDescent="0.25">
      <c r="A19" s="52" t="s">
        <v>93</v>
      </c>
      <c r="B19" s="23" t="s">
        <v>380</v>
      </c>
      <c r="C19" s="59" t="s">
        <v>560</v>
      </c>
      <c r="D19" s="62">
        <v>3</v>
      </c>
      <c r="E19" s="59" t="s">
        <v>558</v>
      </c>
      <c r="F19" s="49" t="s">
        <v>22</v>
      </c>
      <c r="G19" s="49" t="s">
        <v>23</v>
      </c>
      <c r="H19" s="49" t="s">
        <v>22</v>
      </c>
      <c r="I19" s="50">
        <v>5042017</v>
      </c>
      <c r="J19" s="50">
        <v>5042017</v>
      </c>
      <c r="K19" s="49" t="s">
        <v>22</v>
      </c>
      <c r="L19" s="49" t="s">
        <v>22</v>
      </c>
      <c r="N19" s="1" t="s">
        <v>28</v>
      </c>
      <c r="O19" s="49" t="s">
        <v>134</v>
      </c>
      <c r="P19" s="49" t="s">
        <v>25</v>
      </c>
      <c r="Q19" s="49" t="s">
        <v>30</v>
      </c>
      <c r="R19" s="49" t="s">
        <v>22</v>
      </c>
      <c r="S19" s="49" t="s">
        <v>22</v>
      </c>
      <c r="T19" s="49" t="s">
        <v>22</v>
      </c>
      <c r="U19" s="49" t="s">
        <v>24</v>
      </c>
    </row>
    <row r="20" spans="1:21" s="1" customFormat="1" ht="15" x14ac:dyDescent="0.25">
      <c r="A20" s="52" t="s">
        <v>34</v>
      </c>
      <c r="B20" s="23" t="s">
        <v>260</v>
      </c>
      <c r="C20" s="59" t="s">
        <v>567</v>
      </c>
      <c r="D20" s="62">
        <v>11</v>
      </c>
      <c r="E20" s="59" t="s">
        <v>558</v>
      </c>
      <c r="F20" s="49" t="s">
        <v>22</v>
      </c>
      <c r="G20" s="49" t="s">
        <v>23</v>
      </c>
      <c r="H20" s="49" t="s">
        <v>22</v>
      </c>
      <c r="I20" s="50">
        <v>6050420</v>
      </c>
      <c r="J20" s="50">
        <v>6050420</v>
      </c>
      <c r="K20" s="49" t="s">
        <v>22</v>
      </c>
      <c r="L20" s="49" t="s">
        <v>22</v>
      </c>
      <c r="N20" s="1" t="s">
        <v>28</v>
      </c>
      <c r="O20" s="49" t="s">
        <v>134</v>
      </c>
      <c r="P20" s="49" t="s">
        <v>25</v>
      </c>
      <c r="Q20" s="49" t="s">
        <v>30</v>
      </c>
      <c r="R20" s="49" t="s">
        <v>22</v>
      </c>
      <c r="S20" s="49" t="s">
        <v>22</v>
      </c>
      <c r="T20" s="49" t="s">
        <v>22</v>
      </c>
      <c r="U20" s="49" t="s">
        <v>24</v>
      </c>
    </row>
    <row r="21" spans="1:21" s="1" customFormat="1" ht="15" x14ac:dyDescent="0.25">
      <c r="A21" s="52" t="s">
        <v>372</v>
      </c>
      <c r="B21" s="23" t="s">
        <v>259</v>
      </c>
      <c r="C21" s="59" t="s">
        <v>559</v>
      </c>
      <c r="D21" s="62">
        <v>4</v>
      </c>
      <c r="E21" s="59" t="s">
        <v>558</v>
      </c>
      <c r="F21" s="49" t="s">
        <v>22</v>
      </c>
      <c r="G21" s="49" t="s">
        <v>23</v>
      </c>
      <c r="H21" s="49" t="s">
        <v>22</v>
      </c>
      <c r="I21" s="50">
        <v>10084034</v>
      </c>
      <c r="J21" s="50">
        <v>10084034</v>
      </c>
      <c r="K21" s="49" t="s">
        <v>22</v>
      </c>
      <c r="L21" s="49" t="s">
        <v>22</v>
      </c>
      <c r="N21" s="1" t="s">
        <v>28</v>
      </c>
      <c r="O21" s="49" t="s">
        <v>134</v>
      </c>
      <c r="P21" s="49" t="s">
        <v>25</v>
      </c>
      <c r="Q21" s="49" t="s">
        <v>30</v>
      </c>
      <c r="R21" s="49" t="s">
        <v>22</v>
      </c>
      <c r="S21" s="49" t="s">
        <v>22</v>
      </c>
      <c r="T21" s="49" t="s">
        <v>22</v>
      </c>
      <c r="U21" s="49" t="s">
        <v>24</v>
      </c>
    </row>
    <row r="22" spans="1:21" s="1" customFormat="1" ht="15" x14ac:dyDescent="0.25">
      <c r="A22" s="52" t="s">
        <v>54</v>
      </c>
      <c r="B22" s="23" t="s">
        <v>258</v>
      </c>
      <c r="C22" s="59" t="s">
        <v>563</v>
      </c>
      <c r="D22" s="62">
        <v>5</v>
      </c>
      <c r="E22" s="59" t="s">
        <v>558</v>
      </c>
      <c r="F22" s="49" t="s">
        <v>22</v>
      </c>
      <c r="G22" s="49" t="s">
        <v>23</v>
      </c>
      <c r="H22" s="49" t="s">
        <v>22</v>
      </c>
      <c r="I22" s="50">
        <v>13447014</v>
      </c>
      <c r="J22" s="50">
        <v>13447014</v>
      </c>
      <c r="K22" s="49" t="s">
        <v>22</v>
      </c>
      <c r="L22" s="49" t="s">
        <v>22</v>
      </c>
      <c r="N22" s="1" t="s">
        <v>28</v>
      </c>
      <c r="O22" s="49" t="s">
        <v>134</v>
      </c>
      <c r="P22" s="49" t="s">
        <v>25</v>
      </c>
      <c r="Q22" s="49" t="s">
        <v>30</v>
      </c>
      <c r="R22" s="49" t="s">
        <v>22</v>
      </c>
      <c r="S22" s="49" t="s">
        <v>22</v>
      </c>
      <c r="T22" s="49" t="s">
        <v>22</v>
      </c>
      <c r="U22" s="49" t="s">
        <v>24</v>
      </c>
    </row>
    <row r="23" spans="1:21" s="1" customFormat="1" ht="15" x14ac:dyDescent="0.25">
      <c r="A23" s="52" t="s">
        <v>110</v>
      </c>
      <c r="B23" s="23" t="s">
        <v>133</v>
      </c>
      <c r="C23" s="59" t="s">
        <v>561</v>
      </c>
      <c r="D23" s="62">
        <v>7</v>
      </c>
      <c r="E23" s="59" t="s">
        <v>558</v>
      </c>
      <c r="F23" s="49" t="s">
        <v>22</v>
      </c>
      <c r="G23" s="49" t="s">
        <v>23</v>
      </c>
      <c r="H23" s="49" t="s">
        <v>22</v>
      </c>
      <c r="I23" s="50">
        <v>15546219</v>
      </c>
      <c r="J23" s="50">
        <v>15546219</v>
      </c>
      <c r="K23" s="49" t="s">
        <v>22</v>
      </c>
      <c r="L23" s="49" t="s">
        <v>22</v>
      </c>
      <c r="N23" s="49" t="s">
        <v>28</v>
      </c>
      <c r="O23" s="49" t="s">
        <v>134</v>
      </c>
      <c r="P23" s="49" t="s">
        <v>25</v>
      </c>
      <c r="Q23" s="49" t="s">
        <v>30</v>
      </c>
      <c r="R23" s="49" t="s">
        <v>22</v>
      </c>
      <c r="S23" s="49" t="s">
        <v>22</v>
      </c>
      <c r="T23" s="49" t="s">
        <v>22</v>
      </c>
      <c r="U23" s="49" t="s">
        <v>24</v>
      </c>
    </row>
    <row r="24" spans="1:21" s="1" customFormat="1" ht="15" x14ac:dyDescent="0.25">
      <c r="A24" s="52" t="s">
        <v>138</v>
      </c>
      <c r="B24" s="23" t="s">
        <v>410</v>
      </c>
      <c r="C24" s="59" t="s">
        <v>566</v>
      </c>
      <c r="D24" s="62">
        <v>10</v>
      </c>
      <c r="E24" s="59" t="s">
        <v>558</v>
      </c>
      <c r="F24" s="49" t="s">
        <v>22</v>
      </c>
      <c r="G24" s="49" t="s">
        <v>23</v>
      </c>
      <c r="H24" s="49" t="s">
        <v>22</v>
      </c>
      <c r="I24" s="50">
        <v>1980000</v>
      </c>
      <c r="J24" s="50">
        <v>1980000</v>
      </c>
      <c r="K24" s="49" t="s">
        <v>22</v>
      </c>
      <c r="L24" s="49" t="s">
        <v>22</v>
      </c>
      <c r="N24" s="1" t="s">
        <v>28</v>
      </c>
      <c r="O24" s="49" t="s">
        <v>70</v>
      </c>
      <c r="P24" s="49" t="s">
        <v>25</v>
      </c>
      <c r="Q24" s="49" t="s">
        <v>30</v>
      </c>
      <c r="R24" s="49" t="s">
        <v>22</v>
      </c>
      <c r="S24" s="49" t="s">
        <v>22</v>
      </c>
      <c r="T24" s="49" t="s">
        <v>22</v>
      </c>
      <c r="U24" s="49" t="s">
        <v>24</v>
      </c>
    </row>
    <row r="25" spans="1:21" s="1" customFormat="1" ht="15" x14ac:dyDescent="0.25">
      <c r="A25" s="52" t="s">
        <v>72</v>
      </c>
      <c r="B25" s="23" t="s">
        <v>73</v>
      </c>
      <c r="C25" s="59" t="s">
        <v>565</v>
      </c>
      <c r="D25" s="62">
        <v>8</v>
      </c>
      <c r="E25" s="59" t="s">
        <v>558</v>
      </c>
      <c r="F25" s="49" t="s">
        <v>22</v>
      </c>
      <c r="G25" s="49" t="s">
        <v>23</v>
      </c>
      <c r="H25" s="49" t="s">
        <v>22</v>
      </c>
      <c r="I25" s="50">
        <v>2549158.6</v>
      </c>
      <c r="J25" s="50">
        <v>2549158.6</v>
      </c>
      <c r="K25" s="49" t="s">
        <v>22</v>
      </c>
      <c r="L25" s="49" t="s">
        <v>22</v>
      </c>
      <c r="N25" s="1" t="s">
        <v>28</v>
      </c>
      <c r="O25" s="49" t="s">
        <v>70</v>
      </c>
      <c r="P25" s="49" t="s">
        <v>25</v>
      </c>
      <c r="Q25" s="49" t="s">
        <v>30</v>
      </c>
      <c r="R25" s="49" t="s">
        <v>22</v>
      </c>
      <c r="S25" s="49" t="s">
        <v>22</v>
      </c>
      <c r="T25" s="49" t="s">
        <v>22</v>
      </c>
      <c r="U25" s="49" t="s">
        <v>24</v>
      </c>
    </row>
    <row r="26" spans="1:21" s="1" customFormat="1" ht="15" x14ac:dyDescent="0.25">
      <c r="A26" s="52" t="s">
        <v>78</v>
      </c>
      <c r="B26" s="23" t="s">
        <v>79</v>
      </c>
      <c r="C26" s="59" t="s">
        <v>561</v>
      </c>
      <c r="D26" s="62">
        <v>7</v>
      </c>
      <c r="E26" s="59" t="s">
        <v>558</v>
      </c>
      <c r="F26" s="49" t="s">
        <v>22</v>
      </c>
      <c r="G26" s="49" t="s">
        <v>23</v>
      </c>
      <c r="H26" s="49" t="s">
        <v>22</v>
      </c>
      <c r="I26" s="50">
        <v>2652500</v>
      </c>
      <c r="J26" s="50">
        <v>2652500</v>
      </c>
      <c r="K26" s="49" t="s">
        <v>22</v>
      </c>
      <c r="L26" s="49" t="s">
        <v>22</v>
      </c>
      <c r="N26" s="49" t="s">
        <v>28</v>
      </c>
      <c r="O26" s="49" t="s">
        <v>70</v>
      </c>
      <c r="P26" s="49" t="s">
        <v>25</v>
      </c>
      <c r="Q26" s="49" t="s">
        <v>30</v>
      </c>
      <c r="R26" s="49" t="s">
        <v>22</v>
      </c>
      <c r="S26" s="49" t="s">
        <v>22</v>
      </c>
      <c r="T26" s="49" t="s">
        <v>22</v>
      </c>
      <c r="U26" s="49" t="s">
        <v>24</v>
      </c>
    </row>
    <row r="27" spans="1:21" s="1" customFormat="1" ht="15" x14ac:dyDescent="0.25">
      <c r="A27" s="52" t="s">
        <v>99</v>
      </c>
      <c r="B27" s="23" t="s">
        <v>76</v>
      </c>
      <c r="C27" s="59" t="s">
        <v>565</v>
      </c>
      <c r="D27" s="62">
        <v>8</v>
      </c>
      <c r="E27" s="59" t="s">
        <v>558</v>
      </c>
      <c r="F27" s="49" t="s">
        <v>22</v>
      </c>
      <c r="G27" s="49" t="s">
        <v>23</v>
      </c>
      <c r="H27" s="49" t="s">
        <v>22</v>
      </c>
      <c r="I27" s="50">
        <v>3925700</v>
      </c>
      <c r="J27" s="50">
        <v>3925700</v>
      </c>
      <c r="K27" s="49" t="s">
        <v>22</v>
      </c>
      <c r="L27" s="49" t="s">
        <v>22</v>
      </c>
      <c r="N27" s="1" t="s">
        <v>28</v>
      </c>
      <c r="O27" s="49" t="s">
        <v>70</v>
      </c>
      <c r="P27" s="49" t="s">
        <v>25</v>
      </c>
      <c r="Q27" s="49" t="s">
        <v>30</v>
      </c>
      <c r="R27" s="49" t="s">
        <v>22</v>
      </c>
      <c r="S27" s="49" t="s">
        <v>22</v>
      </c>
      <c r="T27" s="49" t="s">
        <v>22</v>
      </c>
      <c r="U27" s="49" t="s">
        <v>24</v>
      </c>
    </row>
    <row r="28" spans="1:21" s="1" customFormat="1" ht="15" x14ac:dyDescent="0.25">
      <c r="A28" s="52" t="s">
        <v>75</v>
      </c>
      <c r="B28" s="23" t="s">
        <v>414</v>
      </c>
      <c r="C28" s="59" t="s">
        <v>565</v>
      </c>
      <c r="D28" s="62">
        <v>8</v>
      </c>
      <c r="E28" s="59" t="s">
        <v>558</v>
      </c>
      <c r="F28" s="49" t="s">
        <v>22</v>
      </c>
      <c r="G28" s="49" t="s">
        <v>23</v>
      </c>
      <c r="H28" s="49" t="s">
        <v>22</v>
      </c>
      <c r="I28" s="50">
        <v>6366000</v>
      </c>
      <c r="J28" s="50">
        <v>6366000</v>
      </c>
      <c r="K28" s="49" t="s">
        <v>22</v>
      </c>
      <c r="L28" s="49" t="s">
        <v>22</v>
      </c>
      <c r="N28" s="49" t="s">
        <v>28</v>
      </c>
      <c r="O28" s="49" t="s">
        <v>70</v>
      </c>
      <c r="P28" s="49" t="s">
        <v>25</v>
      </c>
      <c r="Q28" s="49" t="s">
        <v>30</v>
      </c>
      <c r="R28" s="49" t="s">
        <v>22</v>
      </c>
      <c r="S28" s="49" t="s">
        <v>22</v>
      </c>
      <c r="T28" s="49" t="s">
        <v>22</v>
      </c>
      <c r="U28" s="49" t="s">
        <v>24</v>
      </c>
    </row>
    <row r="29" spans="1:21" s="1" customFormat="1" ht="15" x14ac:dyDescent="0.25">
      <c r="A29" s="52" t="s">
        <v>99</v>
      </c>
      <c r="B29" s="23" t="s">
        <v>71</v>
      </c>
      <c r="C29" s="59" t="s">
        <v>564</v>
      </c>
      <c r="D29" s="62">
        <v>9</v>
      </c>
      <c r="E29" s="59" t="s">
        <v>558</v>
      </c>
      <c r="F29" s="49" t="s">
        <v>22</v>
      </c>
      <c r="G29" s="49" t="s">
        <v>23</v>
      </c>
      <c r="H29" s="49" t="s">
        <v>22</v>
      </c>
      <c r="I29" s="50">
        <v>7825141.3109999998</v>
      </c>
      <c r="J29" s="50">
        <v>7825141.3109999998</v>
      </c>
      <c r="K29" s="49" t="s">
        <v>22</v>
      </c>
      <c r="L29" s="49" t="s">
        <v>22</v>
      </c>
      <c r="N29" s="49" t="s">
        <v>28</v>
      </c>
      <c r="O29" s="49" t="s">
        <v>70</v>
      </c>
      <c r="P29" s="49" t="s">
        <v>25</v>
      </c>
      <c r="Q29" s="49" t="s">
        <v>30</v>
      </c>
      <c r="R29" s="49" t="s">
        <v>22</v>
      </c>
      <c r="S29" s="49" t="s">
        <v>22</v>
      </c>
      <c r="T29" s="49" t="s">
        <v>22</v>
      </c>
      <c r="U29" s="49" t="s">
        <v>24</v>
      </c>
    </row>
    <row r="30" spans="1:21" s="1" customFormat="1" ht="15" x14ac:dyDescent="0.25">
      <c r="A30" s="52" t="s">
        <v>74</v>
      </c>
      <c r="B30" s="23" t="s">
        <v>412</v>
      </c>
      <c r="C30" s="59" t="s">
        <v>564</v>
      </c>
      <c r="D30" s="62">
        <v>9</v>
      </c>
      <c r="E30" s="59" t="s">
        <v>558</v>
      </c>
      <c r="F30" s="49" t="s">
        <v>22</v>
      </c>
      <c r="G30" s="49" t="s">
        <v>23</v>
      </c>
      <c r="H30" s="49" t="s">
        <v>22</v>
      </c>
      <c r="I30" s="50">
        <v>20363773</v>
      </c>
      <c r="J30" s="50">
        <v>20363773</v>
      </c>
      <c r="K30" s="49" t="s">
        <v>22</v>
      </c>
      <c r="L30" s="49" t="s">
        <v>22</v>
      </c>
      <c r="N30" s="1" t="s">
        <v>28</v>
      </c>
      <c r="O30" s="49" t="s">
        <v>70</v>
      </c>
      <c r="P30" s="49" t="s">
        <v>25</v>
      </c>
      <c r="Q30" s="49" t="s">
        <v>30</v>
      </c>
      <c r="R30" s="49" t="s">
        <v>22</v>
      </c>
      <c r="S30" s="49" t="s">
        <v>22</v>
      </c>
      <c r="T30" s="49" t="s">
        <v>22</v>
      </c>
      <c r="U30" s="49" t="s">
        <v>24</v>
      </c>
    </row>
    <row r="31" spans="1:21" s="1" customFormat="1" ht="15" x14ac:dyDescent="0.25">
      <c r="A31" s="52" t="s">
        <v>68</v>
      </c>
      <c r="B31" s="23" t="s">
        <v>411</v>
      </c>
      <c r="C31" s="59" t="s">
        <v>563</v>
      </c>
      <c r="D31" s="62">
        <v>5</v>
      </c>
      <c r="E31" s="59" t="s">
        <v>558</v>
      </c>
      <c r="F31" s="49" t="s">
        <v>22</v>
      </c>
      <c r="G31" s="49" t="s">
        <v>23</v>
      </c>
      <c r="H31" s="49" t="s">
        <v>22</v>
      </c>
      <c r="I31" s="50">
        <v>59916792</v>
      </c>
      <c r="J31" s="50">
        <v>59916792</v>
      </c>
      <c r="K31" s="49" t="s">
        <v>22</v>
      </c>
      <c r="L31" s="49" t="s">
        <v>22</v>
      </c>
      <c r="N31" s="49" t="s">
        <v>28</v>
      </c>
      <c r="O31" s="49" t="s">
        <v>70</v>
      </c>
      <c r="P31" s="49" t="s">
        <v>25</v>
      </c>
      <c r="Q31" s="49" t="s">
        <v>30</v>
      </c>
      <c r="R31" s="49" t="s">
        <v>22</v>
      </c>
      <c r="S31" s="49" t="s">
        <v>22</v>
      </c>
      <c r="T31" s="49" t="s">
        <v>22</v>
      </c>
      <c r="U31" s="49" t="s">
        <v>24</v>
      </c>
    </row>
    <row r="32" spans="1:21" s="1" customFormat="1" ht="15" x14ac:dyDescent="0.25">
      <c r="A32" s="52" t="s">
        <v>54</v>
      </c>
      <c r="B32" s="23" t="s">
        <v>80</v>
      </c>
      <c r="C32" s="59" t="s">
        <v>559</v>
      </c>
      <c r="D32" s="62">
        <v>4</v>
      </c>
      <c r="E32" s="59" t="s">
        <v>558</v>
      </c>
      <c r="F32" s="49" t="s">
        <v>22</v>
      </c>
      <c r="G32" s="49" t="s">
        <v>23</v>
      </c>
      <c r="H32" s="49" t="s">
        <v>22</v>
      </c>
      <c r="I32" s="50">
        <v>6026546945</v>
      </c>
      <c r="J32" s="50">
        <v>6026546945</v>
      </c>
      <c r="K32" s="49" t="s">
        <v>22</v>
      </c>
      <c r="L32" s="49" t="s">
        <v>22</v>
      </c>
      <c r="N32" s="1" t="s">
        <v>28</v>
      </c>
      <c r="O32" s="49" t="s">
        <v>70</v>
      </c>
      <c r="P32" s="49" t="s">
        <v>25</v>
      </c>
      <c r="Q32" s="49" t="s">
        <v>30</v>
      </c>
      <c r="R32" s="49" t="s">
        <v>22</v>
      </c>
      <c r="S32" s="49" t="s">
        <v>22</v>
      </c>
      <c r="T32" s="49" t="s">
        <v>22</v>
      </c>
      <c r="U32" s="49" t="s">
        <v>24</v>
      </c>
    </row>
    <row r="33" spans="1:21" s="1" customFormat="1" ht="15" x14ac:dyDescent="0.25">
      <c r="A33" s="52" t="s">
        <v>226</v>
      </c>
      <c r="B33" s="23" t="s">
        <v>386</v>
      </c>
      <c r="C33" s="59" t="s">
        <v>562</v>
      </c>
      <c r="D33" s="62">
        <v>6</v>
      </c>
      <c r="E33" s="59" t="s">
        <v>558</v>
      </c>
      <c r="F33" s="49" t="s">
        <v>22</v>
      </c>
      <c r="G33" s="49" t="s">
        <v>23</v>
      </c>
      <c r="H33" s="49" t="s">
        <v>22</v>
      </c>
      <c r="I33" s="50">
        <v>5000000</v>
      </c>
      <c r="J33" s="50">
        <v>5000000</v>
      </c>
      <c r="K33" s="49" t="s">
        <v>22</v>
      </c>
      <c r="L33" s="49" t="s">
        <v>22</v>
      </c>
      <c r="N33" s="49" t="s">
        <v>28</v>
      </c>
      <c r="O33" s="49" t="s">
        <v>263</v>
      </c>
      <c r="P33" s="49" t="s">
        <v>25</v>
      </c>
      <c r="Q33" s="49" t="s">
        <v>30</v>
      </c>
      <c r="R33" s="49" t="s">
        <v>22</v>
      </c>
      <c r="S33" s="49" t="s">
        <v>22</v>
      </c>
      <c r="T33" s="49" t="s">
        <v>22</v>
      </c>
      <c r="U33" s="49" t="s">
        <v>24</v>
      </c>
    </row>
    <row r="34" spans="1:21" s="1" customFormat="1" ht="15" x14ac:dyDescent="0.25">
      <c r="A34" s="52" t="s">
        <v>219</v>
      </c>
      <c r="B34" s="23" t="s">
        <v>385</v>
      </c>
      <c r="C34" s="59" t="s">
        <v>563</v>
      </c>
      <c r="D34" s="62">
        <v>5</v>
      </c>
      <c r="E34" s="59" t="s">
        <v>558</v>
      </c>
      <c r="F34" s="49" t="s">
        <v>22</v>
      </c>
      <c r="G34" s="49" t="s">
        <v>23</v>
      </c>
      <c r="H34" s="49" t="s">
        <v>22</v>
      </c>
      <c r="I34" s="50">
        <v>5305000</v>
      </c>
      <c r="J34" s="50">
        <v>5305000</v>
      </c>
      <c r="K34" s="49" t="s">
        <v>22</v>
      </c>
      <c r="L34" s="49" t="s">
        <v>22</v>
      </c>
      <c r="N34" s="1" t="s">
        <v>28</v>
      </c>
      <c r="O34" s="49" t="s">
        <v>263</v>
      </c>
      <c r="P34" s="49" t="s">
        <v>25</v>
      </c>
      <c r="Q34" s="49" t="s">
        <v>30</v>
      </c>
      <c r="R34" s="49" t="s">
        <v>22</v>
      </c>
      <c r="S34" s="49" t="s">
        <v>22</v>
      </c>
      <c r="T34" s="49" t="s">
        <v>22</v>
      </c>
      <c r="U34" s="49" t="s">
        <v>24</v>
      </c>
    </row>
    <row r="35" spans="1:21" s="1" customFormat="1" ht="15" x14ac:dyDescent="0.25">
      <c r="A35" s="52" t="s">
        <v>383</v>
      </c>
      <c r="B35" s="23" t="s">
        <v>384</v>
      </c>
      <c r="C35" s="59" t="s">
        <v>559</v>
      </c>
      <c r="D35" s="62">
        <v>4</v>
      </c>
      <c r="E35" s="59" t="s">
        <v>558</v>
      </c>
      <c r="F35" s="49" t="s">
        <v>22</v>
      </c>
      <c r="G35" s="49" t="s">
        <v>23</v>
      </c>
      <c r="H35" s="49" t="s">
        <v>22</v>
      </c>
      <c r="I35" s="50">
        <v>10000000</v>
      </c>
      <c r="J35" s="50">
        <v>10000000</v>
      </c>
      <c r="K35" s="49" t="s">
        <v>22</v>
      </c>
      <c r="L35" s="49" t="s">
        <v>22</v>
      </c>
      <c r="N35" s="49" t="s">
        <v>28</v>
      </c>
      <c r="O35" s="49" t="s">
        <v>263</v>
      </c>
      <c r="P35" s="49" t="s">
        <v>25</v>
      </c>
      <c r="Q35" s="49" t="s">
        <v>30</v>
      </c>
      <c r="R35" s="49" t="s">
        <v>22</v>
      </c>
      <c r="S35" s="49" t="s">
        <v>22</v>
      </c>
      <c r="T35" s="49" t="s">
        <v>22</v>
      </c>
      <c r="U35" s="49" t="s">
        <v>24</v>
      </c>
    </row>
    <row r="36" spans="1:21" s="1" customFormat="1" ht="15" x14ac:dyDescent="0.25">
      <c r="A36" s="52" t="s">
        <v>264</v>
      </c>
      <c r="B36" s="23" t="s">
        <v>265</v>
      </c>
      <c r="C36" s="59" t="s">
        <v>559</v>
      </c>
      <c r="D36" s="62">
        <v>4</v>
      </c>
      <c r="E36" s="59" t="s">
        <v>558</v>
      </c>
      <c r="F36" s="49" t="s">
        <v>22</v>
      </c>
      <c r="G36" s="49" t="s">
        <v>23</v>
      </c>
      <c r="H36" s="49" t="s">
        <v>22</v>
      </c>
      <c r="I36" s="50">
        <v>10043426</v>
      </c>
      <c r="J36" s="50">
        <v>10043426</v>
      </c>
      <c r="K36" s="49" t="s">
        <v>22</v>
      </c>
      <c r="L36" s="49" t="s">
        <v>22</v>
      </c>
      <c r="N36" s="49" t="s">
        <v>28</v>
      </c>
      <c r="O36" s="49" t="s">
        <v>263</v>
      </c>
      <c r="P36" s="49" t="s">
        <v>25</v>
      </c>
      <c r="Q36" s="49" t="s">
        <v>30</v>
      </c>
      <c r="R36" s="49" t="s">
        <v>22</v>
      </c>
      <c r="S36" s="49" t="s">
        <v>22</v>
      </c>
      <c r="T36" s="49" t="s">
        <v>22</v>
      </c>
      <c r="U36" s="49" t="s">
        <v>24</v>
      </c>
    </row>
    <row r="37" spans="1:21" s="1" customFormat="1" ht="15" x14ac:dyDescent="0.25">
      <c r="A37" s="52" t="s">
        <v>34</v>
      </c>
      <c r="B37" s="23" t="s">
        <v>262</v>
      </c>
      <c r="C37" s="59" t="s">
        <v>559</v>
      </c>
      <c r="D37" s="62">
        <v>4</v>
      </c>
      <c r="E37" s="59" t="s">
        <v>558</v>
      </c>
      <c r="F37" s="49" t="s">
        <v>22</v>
      </c>
      <c r="G37" s="49" t="s">
        <v>23</v>
      </c>
      <c r="H37" s="49" t="s">
        <v>22</v>
      </c>
      <c r="I37" s="50">
        <v>20000000</v>
      </c>
      <c r="J37" s="50">
        <v>20000000</v>
      </c>
      <c r="K37" s="49" t="s">
        <v>22</v>
      </c>
      <c r="L37" s="49" t="s">
        <v>22</v>
      </c>
      <c r="N37" s="1" t="s">
        <v>28</v>
      </c>
      <c r="O37" s="49" t="s">
        <v>263</v>
      </c>
      <c r="P37" s="49" t="s">
        <v>25</v>
      </c>
      <c r="Q37" s="49" t="s">
        <v>30</v>
      </c>
      <c r="R37" s="49" t="s">
        <v>22</v>
      </c>
      <c r="S37" s="49" t="s">
        <v>22</v>
      </c>
      <c r="T37" s="49" t="s">
        <v>22</v>
      </c>
      <c r="U37" s="49" t="s">
        <v>24</v>
      </c>
    </row>
    <row r="38" spans="1:21" s="1" customFormat="1" ht="15" x14ac:dyDescent="0.25">
      <c r="A38" s="52" t="s">
        <v>231</v>
      </c>
      <c r="B38" s="23" t="s">
        <v>271</v>
      </c>
      <c r="C38" s="59" t="s">
        <v>563</v>
      </c>
      <c r="D38" s="62">
        <v>5</v>
      </c>
      <c r="E38" s="59" t="s">
        <v>558</v>
      </c>
      <c r="F38" s="49" t="s">
        <v>22</v>
      </c>
      <c r="G38" s="49" t="s">
        <v>23</v>
      </c>
      <c r="H38" s="49" t="s">
        <v>22</v>
      </c>
      <c r="I38" s="50">
        <v>20000688.189999998</v>
      </c>
      <c r="J38" s="50">
        <v>20000688.189999998</v>
      </c>
      <c r="K38" s="49" t="s">
        <v>22</v>
      </c>
      <c r="L38" s="49" t="s">
        <v>22</v>
      </c>
      <c r="N38" s="49" t="s">
        <v>28</v>
      </c>
      <c r="O38" s="49" t="s">
        <v>263</v>
      </c>
      <c r="P38" s="49" t="s">
        <v>25</v>
      </c>
      <c r="Q38" s="49" t="s">
        <v>30</v>
      </c>
      <c r="R38" s="49" t="s">
        <v>22</v>
      </c>
      <c r="S38" s="49" t="s">
        <v>22</v>
      </c>
      <c r="T38" s="49" t="s">
        <v>22</v>
      </c>
      <c r="U38" s="49" t="s">
        <v>24</v>
      </c>
    </row>
    <row r="39" spans="1:21" s="1" customFormat="1" ht="15" x14ac:dyDescent="0.25">
      <c r="A39" s="52" t="s">
        <v>377</v>
      </c>
      <c r="B39" s="23" t="s">
        <v>267</v>
      </c>
      <c r="C39" s="59" t="s">
        <v>563</v>
      </c>
      <c r="D39" s="62">
        <v>5</v>
      </c>
      <c r="E39" s="59" t="s">
        <v>558</v>
      </c>
      <c r="F39" s="49" t="s">
        <v>22</v>
      </c>
      <c r="G39" s="49" t="s">
        <v>23</v>
      </c>
      <c r="H39" s="49" t="s">
        <v>22</v>
      </c>
      <c r="I39" s="50">
        <v>35000000</v>
      </c>
      <c r="J39" s="50">
        <v>35000000</v>
      </c>
      <c r="K39" s="49" t="s">
        <v>22</v>
      </c>
      <c r="L39" s="49" t="s">
        <v>22</v>
      </c>
      <c r="N39" s="49" t="s">
        <v>28</v>
      </c>
      <c r="O39" s="49" t="s">
        <v>263</v>
      </c>
      <c r="P39" s="49" t="s">
        <v>25</v>
      </c>
      <c r="Q39" s="49" t="s">
        <v>30</v>
      </c>
      <c r="R39" s="49" t="s">
        <v>22</v>
      </c>
      <c r="S39" s="49" t="s">
        <v>22</v>
      </c>
      <c r="T39" s="49" t="s">
        <v>22</v>
      </c>
      <c r="U39" s="49" t="s">
        <v>24</v>
      </c>
    </row>
    <row r="40" spans="1:21" s="1" customFormat="1" ht="15" x14ac:dyDescent="0.25">
      <c r="A40" s="52" t="s">
        <v>268</v>
      </c>
      <c r="B40" s="23" t="s">
        <v>388</v>
      </c>
      <c r="C40" s="59" t="s">
        <v>560</v>
      </c>
      <c r="D40" s="62">
        <v>3</v>
      </c>
      <c r="E40" s="59" t="s">
        <v>558</v>
      </c>
      <c r="F40" s="49" t="s">
        <v>22</v>
      </c>
      <c r="G40" s="49" t="s">
        <v>23</v>
      </c>
      <c r="H40" s="49" t="s">
        <v>22</v>
      </c>
      <c r="I40" s="50">
        <v>50000000</v>
      </c>
      <c r="J40" s="50">
        <v>50000000</v>
      </c>
      <c r="K40" s="49" t="s">
        <v>22</v>
      </c>
      <c r="L40" s="49" t="s">
        <v>22</v>
      </c>
      <c r="N40" s="1" t="s">
        <v>28</v>
      </c>
      <c r="O40" s="49" t="s">
        <v>263</v>
      </c>
      <c r="P40" s="49" t="s">
        <v>25</v>
      </c>
      <c r="Q40" s="49" t="s">
        <v>30</v>
      </c>
      <c r="R40" s="49" t="s">
        <v>22</v>
      </c>
      <c r="S40" s="49" t="s">
        <v>22</v>
      </c>
      <c r="T40" s="49" t="s">
        <v>22</v>
      </c>
      <c r="U40" s="49" t="s">
        <v>24</v>
      </c>
    </row>
    <row r="41" spans="1:21" s="1" customFormat="1" ht="15" x14ac:dyDescent="0.25">
      <c r="A41" s="52" t="s">
        <v>233</v>
      </c>
      <c r="B41" s="23" t="s">
        <v>266</v>
      </c>
      <c r="C41" s="59" t="s">
        <v>560</v>
      </c>
      <c r="D41" s="62">
        <v>3</v>
      </c>
      <c r="E41" s="59" t="s">
        <v>558</v>
      </c>
      <c r="F41" s="49" t="s">
        <v>22</v>
      </c>
      <c r="G41" s="49" t="s">
        <v>23</v>
      </c>
      <c r="H41" s="49" t="s">
        <v>22</v>
      </c>
      <c r="I41" s="50">
        <v>55000000</v>
      </c>
      <c r="J41" s="50">
        <v>55000000</v>
      </c>
      <c r="K41" s="49" t="s">
        <v>22</v>
      </c>
      <c r="L41" s="49" t="s">
        <v>22</v>
      </c>
      <c r="N41" s="49" t="s">
        <v>28</v>
      </c>
      <c r="O41" s="49" t="s">
        <v>263</v>
      </c>
      <c r="P41" s="49" t="s">
        <v>25</v>
      </c>
      <c r="Q41" s="49" t="s">
        <v>30</v>
      </c>
      <c r="R41" s="49" t="s">
        <v>22</v>
      </c>
      <c r="S41" s="49" t="s">
        <v>22</v>
      </c>
      <c r="T41" s="49" t="s">
        <v>22</v>
      </c>
      <c r="U41" s="49" t="s">
        <v>24</v>
      </c>
    </row>
    <row r="42" spans="1:21" s="1" customFormat="1" ht="15" x14ac:dyDescent="0.25">
      <c r="A42" s="52" t="s">
        <v>268</v>
      </c>
      <c r="B42" s="23" t="s">
        <v>387</v>
      </c>
      <c r="C42" s="59" t="s">
        <v>560</v>
      </c>
      <c r="D42" s="62">
        <v>3</v>
      </c>
      <c r="E42" s="59" t="s">
        <v>558</v>
      </c>
      <c r="F42" s="49" t="s">
        <v>22</v>
      </c>
      <c r="G42" s="49" t="s">
        <v>23</v>
      </c>
      <c r="H42" s="49" t="s">
        <v>22</v>
      </c>
      <c r="I42" s="50">
        <v>70000000</v>
      </c>
      <c r="J42" s="50">
        <v>70000000</v>
      </c>
      <c r="K42" s="49" t="s">
        <v>22</v>
      </c>
      <c r="L42" s="49" t="s">
        <v>22</v>
      </c>
      <c r="N42" s="49" t="s">
        <v>28</v>
      </c>
      <c r="O42" s="49" t="s">
        <v>263</v>
      </c>
      <c r="P42" s="49" t="s">
        <v>25</v>
      </c>
      <c r="Q42" s="49" t="s">
        <v>30</v>
      </c>
      <c r="R42" s="49" t="s">
        <v>22</v>
      </c>
      <c r="S42" s="49" t="s">
        <v>22</v>
      </c>
      <c r="T42" s="49" t="s">
        <v>22</v>
      </c>
      <c r="U42" s="49" t="s">
        <v>24</v>
      </c>
    </row>
    <row r="43" spans="1:21" s="1" customFormat="1" ht="15" x14ac:dyDescent="0.25">
      <c r="A43" s="52" t="s">
        <v>373</v>
      </c>
      <c r="B43" s="23" t="s">
        <v>523</v>
      </c>
      <c r="C43" s="59" t="s">
        <v>566</v>
      </c>
      <c r="D43" s="62">
        <v>10</v>
      </c>
      <c r="E43" s="59" t="s">
        <v>558</v>
      </c>
      <c r="F43" s="49" t="s">
        <v>22</v>
      </c>
      <c r="G43" s="49" t="s">
        <v>23</v>
      </c>
      <c r="H43" s="49" t="s">
        <v>22</v>
      </c>
      <c r="I43" s="50">
        <v>99550000</v>
      </c>
      <c r="J43" s="50">
        <v>99550000</v>
      </c>
      <c r="K43" s="49" t="s">
        <v>22</v>
      </c>
      <c r="L43" s="49" t="s">
        <v>22</v>
      </c>
      <c r="N43" s="49" t="s">
        <v>28</v>
      </c>
      <c r="O43" s="49" t="s">
        <v>263</v>
      </c>
      <c r="P43" s="49" t="s">
        <v>25</v>
      </c>
      <c r="Q43" s="49" t="s">
        <v>30</v>
      </c>
      <c r="R43" s="49" t="s">
        <v>22</v>
      </c>
      <c r="S43" s="49" t="s">
        <v>22</v>
      </c>
      <c r="T43" s="49" t="s">
        <v>22</v>
      </c>
      <c r="U43" s="49" t="s">
        <v>24</v>
      </c>
    </row>
    <row r="44" spans="1:21" s="1" customFormat="1" ht="15" x14ac:dyDescent="0.25">
      <c r="A44" s="52" t="s">
        <v>373</v>
      </c>
      <c r="B44" s="23" t="s">
        <v>270</v>
      </c>
      <c r="C44" s="59" t="s">
        <v>566</v>
      </c>
      <c r="D44" s="62">
        <v>10</v>
      </c>
      <c r="E44" s="59" t="s">
        <v>558</v>
      </c>
      <c r="F44" s="49" t="s">
        <v>22</v>
      </c>
      <c r="G44" s="49" t="s">
        <v>23</v>
      </c>
      <c r="H44" s="49" t="s">
        <v>22</v>
      </c>
      <c r="I44" s="50">
        <v>105000000</v>
      </c>
      <c r="J44" s="50">
        <v>105000000</v>
      </c>
      <c r="K44" s="49" t="s">
        <v>22</v>
      </c>
      <c r="L44" s="49" t="s">
        <v>22</v>
      </c>
      <c r="N44" s="1" t="s">
        <v>28</v>
      </c>
      <c r="O44" s="49" t="s">
        <v>263</v>
      </c>
      <c r="P44" s="49" t="s">
        <v>25</v>
      </c>
      <c r="Q44" s="49" t="s">
        <v>30</v>
      </c>
      <c r="R44" s="49" t="s">
        <v>22</v>
      </c>
      <c r="S44" s="49" t="s">
        <v>22</v>
      </c>
      <c r="T44" s="49" t="s">
        <v>22</v>
      </c>
      <c r="U44" s="49" t="s">
        <v>24</v>
      </c>
    </row>
    <row r="45" spans="1:21" s="1" customFormat="1" ht="15" x14ac:dyDescent="0.25">
      <c r="A45" s="52" t="s">
        <v>54</v>
      </c>
      <c r="B45" s="23" t="s">
        <v>55</v>
      </c>
      <c r="C45" s="59" t="s">
        <v>560</v>
      </c>
      <c r="D45" s="62">
        <v>3</v>
      </c>
      <c r="E45" s="59" t="s">
        <v>558</v>
      </c>
      <c r="F45" s="49" t="s">
        <v>22</v>
      </c>
      <c r="G45" s="49" t="s">
        <v>23</v>
      </c>
      <c r="H45" s="49" t="s">
        <v>22</v>
      </c>
      <c r="I45" s="50">
        <v>3807414.4149999996</v>
      </c>
      <c r="J45" s="50">
        <v>3807414.4149999996</v>
      </c>
      <c r="K45" s="49" t="s">
        <v>22</v>
      </c>
      <c r="L45" s="49" t="s">
        <v>22</v>
      </c>
      <c r="N45" s="1" t="s">
        <v>28</v>
      </c>
      <c r="O45" s="49" t="s">
        <v>53</v>
      </c>
      <c r="P45" s="49" t="s">
        <v>25</v>
      </c>
      <c r="Q45" s="49" t="s">
        <v>30</v>
      </c>
      <c r="R45" s="49" t="s">
        <v>22</v>
      </c>
      <c r="S45" s="49" t="s">
        <v>22</v>
      </c>
      <c r="T45" s="49" t="s">
        <v>22</v>
      </c>
      <c r="U45" s="49" t="s">
        <v>24</v>
      </c>
    </row>
    <row r="46" spans="1:21" s="1" customFormat="1" ht="15" x14ac:dyDescent="0.25">
      <c r="A46" s="52" t="s">
        <v>357</v>
      </c>
      <c r="B46" s="23" t="s">
        <v>358</v>
      </c>
      <c r="C46" s="59" t="s">
        <v>560</v>
      </c>
      <c r="D46" s="62">
        <v>3</v>
      </c>
      <c r="E46" s="59" t="s">
        <v>558</v>
      </c>
      <c r="F46" s="49" t="s">
        <v>22</v>
      </c>
      <c r="G46" s="49" t="s">
        <v>23</v>
      </c>
      <c r="H46" s="49" t="s">
        <v>22</v>
      </c>
      <c r="I46" s="50">
        <v>8183000</v>
      </c>
      <c r="J46" s="50">
        <v>8183000</v>
      </c>
      <c r="K46" s="49" t="s">
        <v>22</v>
      </c>
      <c r="L46" s="49" t="s">
        <v>22</v>
      </c>
      <c r="N46" s="1" t="s">
        <v>28</v>
      </c>
      <c r="O46" s="49" t="s">
        <v>53</v>
      </c>
      <c r="P46" s="49" t="s">
        <v>25</v>
      </c>
      <c r="Q46" s="49" t="s">
        <v>30</v>
      </c>
      <c r="R46" s="49" t="s">
        <v>22</v>
      </c>
      <c r="S46" s="49" t="s">
        <v>22</v>
      </c>
      <c r="T46" s="49" t="s">
        <v>22</v>
      </c>
      <c r="U46" s="49" t="s">
        <v>24</v>
      </c>
    </row>
    <row r="47" spans="1:21" s="1" customFormat="1" ht="15" x14ac:dyDescent="0.25">
      <c r="A47" s="52" t="s">
        <v>113</v>
      </c>
      <c r="B47" s="23" t="s">
        <v>114</v>
      </c>
      <c r="C47" s="59" t="s">
        <v>560</v>
      </c>
      <c r="D47" s="62">
        <v>3</v>
      </c>
      <c r="E47" s="59" t="s">
        <v>558</v>
      </c>
      <c r="F47" s="49" t="s">
        <v>22</v>
      </c>
      <c r="G47" s="49" t="s">
        <v>23</v>
      </c>
      <c r="H47" s="49" t="s">
        <v>22</v>
      </c>
      <c r="I47" s="50">
        <v>2175665.3799999994</v>
      </c>
      <c r="J47" s="50">
        <v>2175665.3799999994</v>
      </c>
      <c r="K47" s="49" t="s">
        <v>22</v>
      </c>
      <c r="L47" s="49" t="s">
        <v>22</v>
      </c>
      <c r="N47" s="49" t="s">
        <v>28</v>
      </c>
      <c r="O47" s="49" t="s">
        <v>112</v>
      </c>
      <c r="P47" s="49" t="s">
        <v>25</v>
      </c>
      <c r="Q47" s="49" t="s">
        <v>30</v>
      </c>
      <c r="R47" s="49" t="s">
        <v>22</v>
      </c>
      <c r="S47" s="49" t="s">
        <v>22</v>
      </c>
      <c r="T47" s="49" t="s">
        <v>22</v>
      </c>
      <c r="U47" s="49" t="s">
        <v>24</v>
      </c>
    </row>
    <row r="48" spans="1:21" s="1" customFormat="1" ht="15" x14ac:dyDescent="0.25">
      <c r="A48" s="52" t="s">
        <v>110</v>
      </c>
      <c r="B48" s="23" t="s">
        <v>111</v>
      </c>
      <c r="C48" s="59" t="s">
        <v>559</v>
      </c>
      <c r="D48" s="62">
        <v>4</v>
      </c>
      <c r="E48" s="59" t="s">
        <v>558</v>
      </c>
      <c r="F48" s="49" t="s">
        <v>22</v>
      </c>
      <c r="G48" s="49" t="s">
        <v>23</v>
      </c>
      <c r="H48" s="49" t="s">
        <v>22</v>
      </c>
      <c r="I48" s="50">
        <v>2652500</v>
      </c>
      <c r="J48" s="50">
        <v>2652500</v>
      </c>
      <c r="K48" s="49" t="s">
        <v>22</v>
      </c>
      <c r="L48" s="49" t="s">
        <v>22</v>
      </c>
      <c r="N48" s="49" t="s">
        <v>28</v>
      </c>
      <c r="O48" s="49" t="s">
        <v>112</v>
      </c>
      <c r="P48" s="49" t="s">
        <v>25</v>
      </c>
      <c r="Q48" s="49" t="s">
        <v>30</v>
      </c>
      <c r="R48" s="49" t="s">
        <v>22</v>
      </c>
      <c r="S48" s="49" t="s">
        <v>22</v>
      </c>
      <c r="T48" s="49" t="s">
        <v>22</v>
      </c>
      <c r="U48" s="49" t="s">
        <v>24</v>
      </c>
    </row>
    <row r="49" spans="1:21" s="1" customFormat="1" ht="15" x14ac:dyDescent="0.25">
      <c r="A49" s="52" t="s">
        <v>149</v>
      </c>
      <c r="B49" s="23" t="s">
        <v>149</v>
      </c>
      <c r="C49" s="59" t="s">
        <v>562</v>
      </c>
      <c r="D49" s="62">
        <v>6</v>
      </c>
      <c r="E49" s="59" t="s">
        <v>558</v>
      </c>
      <c r="F49" s="49" t="s">
        <v>22</v>
      </c>
      <c r="G49" s="49" t="s">
        <v>23</v>
      </c>
      <c r="H49" s="49" t="s">
        <v>22</v>
      </c>
      <c r="I49" s="50">
        <v>8158745.1749999998</v>
      </c>
      <c r="J49" s="50">
        <v>8158745.1749999998</v>
      </c>
      <c r="K49" s="49" t="s">
        <v>22</v>
      </c>
      <c r="L49" s="49" t="s">
        <v>22</v>
      </c>
      <c r="N49" s="49" t="s">
        <v>28</v>
      </c>
      <c r="O49" s="49" t="s">
        <v>112</v>
      </c>
      <c r="P49" s="49" t="s">
        <v>25</v>
      </c>
      <c r="Q49" s="49" t="s">
        <v>30</v>
      </c>
      <c r="R49" s="49" t="s">
        <v>22</v>
      </c>
      <c r="S49" s="49" t="s">
        <v>22</v>
      </c>
      <c r="T49" s="49" t="s">
        <v>22</v>
      </c>
      <c r="U49" s="49" t="s">
        <v>24</v>
      </c>
    </row>
    <row r="50" spans="1:21" s="1" customFormat="1" ht="15" x14ac:dyDescent="0.25">
      <c r="A50" s="52" t="s">
        <v>98</v>
      </c>
      <c r="B50" s="23" t="s">
        <v>329</v>
      </c>
      <c r="C50" s="59" t="s">
        <v>564</v>
      </c>
      <c r="D50" s="62">
        <v>9</v>
      </c>
      <c r="E50" s="59" t="s">
        <v>558</v>
      </c>
      <c r="F50" s="49" t="s">
        <v>22</v>
      </c>
      <c r="G50" s="49" t="s">
        <v>23</v>
      </c>
      <c r="H50" s="49" t="s">
        <v>22</v>
      </c>
      <c r="I50" s="50">
        <v>119000000</v>
      </c>
      <c r="J50" s="50">
        <v>119000000</v>
      </c>
      <c r="K50" s="49" t="s">
        <v>22</v>
      </c>
      <c r="L50" s="49" t="s">
        <v>22</v>
      </c>
      <c r="N50" s="49" t="s">
        <v>28</v>
      </c>
      <c r="O50" s="49" t="s">
        <v>112</v>
      </c>
      <c r="P50" s="49" t="s">
        <v>25</v>
      </c>
      <c r="Q50" s="49" t="s">
        <v>30</v>
      </c>
      <c r="R50" s="49" t="s">
        <v>22</v>
      </c>
      <c r="S50" s="49" t="s">
        <v>22</v>
      </c>
      <c r="T50" s="49" t="s">
        <v>22</v>
      </c>
      <c r="U50" s="49" t="s">
        <v>24</v>
      </c>
    </row>
    <row r="51" spans="1:21" s="1" customFormat="1" ht="15" x14ac:dyDescent="0.25">
      <c r="A51" s="52" t="s">
        <v>147</v>
      </c>
      <c r="B51" s="23" t="s">
        <v>148</v>
      </c>
      <c r="C51" s="59" t="s">
        <v>566</v>
      </c>
      <c r="D51" s="62">
        <v>10</v>
      </c>
      <c r="E51" s="59" t="s">
        <v>558</v>
      </c>
      <c r="F51" s="49" t="s">
        <v>22</v>
      </c>
      <c r="G51" s="49" t="s">
        <v>23</v>
      </c>
      <c r="H51" s="49" t="s">
        <v>22</v>
      </c>
      <c r="I51" s="50">
        <v>122382848.69999999</v>
      </c>
      <c r="J51" s="50">
        <v>122382848.69999999</v>
      </c>
      <c r="K51" s="49" t="s">
        <v>22</v>
      </c>
      <c r="L51" s="49" t="s">
        <v>22</v>
      </c>
      <c r="N51" s="49" t="s">
        <v>28</v>
      </c>
      <c r="O51" s="49" t="s">
        <v>112</v>
      </c>
      <c r="P51" s="49" t="s">
        <v>25</v>
      </c>
      <c r="Q51" s="49" t="s">
        <v>30</v>
      </c>
      <c r="R51" s="49" t="s">
        <v>22</v>
      </c>
      <c r="S51" s="49" t="s">
        <v>22</v>
      </c>
      <c r="T51" s="49" t="s">
        <v>22</v>
      </c>
      <c r="U51" s="49" t="s">
        <v>24</v>
      </c>
    </row>
    <row r="52" spans="1:21" s="1" customFormat="1" ht="15" x14ac:dyDescent="0.25">
      <c r="A52" s="52" t="s">
        <v>121</v>
      </c>
      <c r="B52" s="23" t="s">
        <v>423</v>
      </c>
      <c r="C52" s="59" t="s">
        <v>560</v>
      </c>
      <c r="D52" s="62">
        <v>3</v>
      </c>
      <c r="E52" s="59" t="s">
        <v>558</v>
      </c>
      <c r="F52" s="49" t="s">
        <v>22</v>
      </c>
      <c r="G52" s="49" t="s">
        <v>23</v>
      </c>
      <c r="H52" s="49" t="s">
        <v>22</v>
      </c>
      <c r="I52" s="50">
        <v>530500</v>
      </c>
      <c r="J52" s="50">
        <v>530500</v>
      </c>
      <c r="K52" s="49" t="s">
        <v>22</v>
      </c>
      <c r="L52" s="49" t="s">
        <v>22</v>
      </c>
      <c r="N52" s="49" t="s">
        <v>28</v>
      </c>
      <c r="O52" s="49" t="s">
        <v>118</v>
      </c>
      <c r="P52" s="49" t="s">
        <v>25</v>
      </c>
      <c r="Q52" s="49" t="s">
        <v>30</v>
      </c>
      <c r="R52" s="49" t="s">
        <v>22</v>
      </c>
      <c r="S52" s="49" t="s">
        <v>22</v>
      </c>
      <c r="T52" s="49" t="s">
        <v>22</v>
      </c>
      <c r="U52" s="49" t="s">
        <v>24</v>
      </c>
    </row>
    <row r="53" spans="1:21" s="1" customFormat="1" ht="15" x14ac:dyDescent="0.25">
      <c r="A53" s="52" t="s">
        <v>226</v>
      </c>
      <c r="B53" s="23" t="s">
        <v>421</v>
      </c>
      <c r="C53" s="59" t="s">
        <v>560</v>
      </c>
      <c r="D53" s="62">
        <v>3</v>
      </c>
      <c r="E53" s="59" t="s">
        <v>558</v>
      </c>
      <c r="F53" s="49" t="s">
        <v>22</v>
      </c>
      <c r="G53" s="49" t="s">
        <v>23</v>
      </c>
      <c r="H53" s="49" t="s">
        <v>22</v>
      </c>
      <c r="I53" s="50">
        <v>31503212</v>
      </c>
      <c r="J53" s="50">
        <v>31503212</v>
      </c>
      <c r="K53" s="49" t="s">
        <v>22</v>
      </c>
      <c r="L53" s="49" t="s">
        <v>22</v>
      </c>
      <c r="N53" s="49" t="s">
        <v>28</v>
      </c>
      <c r="O53" s="49" t="s">
        <v>118</v>
      </c>
      <c r="P53" s="49" t="s">
        <v>25</v>
      </c>
      <c r="Q53" s="49" t="s">
        <v>30</v>
      </c>
      <c r="R53" s="49" t="s">
        <v>22</v>
      </c>
      <c r="S53" s="49" t="s">
        <v>22</v>
      </c>
      <c r="T53" s="49" t="s">
        <v>22</v>
      </c>
      <c r="U53" s="49" t="s">
        <v>24</v>
      </c>
    </row>
    <row r="54" spans="1:21" s="1" customFormat="1" ht="15" x14ac:dyDescent="0.25">
      <c r="A54" s="52" t="s">
        <v>119</v>
      </c>
      <c r="B54" s="23" t="s">
        <v>420</v>
      </c>
      <c r="C54" s="59" t="s">
        <v>559</v>
      </c>
      <c r="D54" s="62">
        <v>4</v>
      </c>
      <c r="E54" s="59" t="s">
        <v>558</v>
      </c>
      <c r="F54" s="49" t="s">
        <v>22</v>
      </c>
      <c r="G54" s="49" t="s">
        <v>23</v>
      </c>
      <c r="H54" s="49" t="s">
        <v>22</v>
      </c>
      <c r="I54" s="50">
        <v>61638158.399999999</v>
      </c>
      <c r="J54" s="50">
        <v>61638158.399999999</v>
      </c>
      <c r="K54" s="49" t="s">
        <v>22</v>
      </c>
      <c r="L54" s="49" t="s">
        <v>22</v>
      </c>
      <c r="N54" s="49" t="s">
        <v>28</v>
      </c>
      <c r="O54" s="49" t="s">
        <v>118</v>
      </c>
      <c r="P54" s="49" t="s">
        <v>25</v>
      </c>
      <c r="Q54" s="49" t="s">
        <v>30</v>
      </c>
      <c r="R54" s="49" t="s">
        <v>22</v>
      </c>
      <c r="S54" s="49" t="s">
        <v>22</v>
      </c>
      <c r="T54" s="49" t="s">
        <v>22</v>
      </c>
      <c r="U54" s="49" t="s">
        <v>24</v>
      </c>
    </row>
    <row r="55" spans="1:21" s="1" customFormat="1" ht="15" x14ac:dyDescent="0.25">
      <c r="A55" s="52" t="s">
        <v>57</v>
      </c>
      <c r="B55" s="23" t="s">
        <v>424</v>
      </c>
      <c r="C55" s="59" t="s">
        <v>560</v>
      </c>
      <c r="D55" s="62">
        <v>3</v>
      </c>
      <c r="E55" s="59" t="s">
        <v>558</v>
      </c>
      <c r="F55" s="49" t="s">
        <v>22</v>
      </c>
      <c r="G55" s="49" t="s">
        <v>23</v>
      </c>
      <c r="H55" s="49" t="s">
        <v>22</v>
      </c>
      <c r="I55" s="50">
        <v>220000000</v>
      </c>
      <c r="J55" s="50">
        <v>220000000</v>
      </c>
      <c r="K55" s="49" t="s">
        <v>22</v>
      </c>
      <c r="L55" s="49" t="s">
        <v>22</v>
      </c>
      <c r="N55" s="49" t="s">
        <v>28</v>
      </c>
      <c r="O55" s="49" t="s">
        <v>118</v>
      </c>
      <c r="P55" s="49" t="s">
        <v>25</v>
      </c>
      <c r="Q55" s="49" t="s">
        <v>30</v>
      </c>
      <c r="R55" s="49" t="s">
        <v>22</v>
      </c>
      <c r="S55" s="49" t="s">
        <v>22</v>
      </c>
      <c r="T55" s="49" t="s">
        <v>22</v>
      </c>
      <c r="U55" s="49" t="s">
        <v>24</v>
      </c>
    </row>
    <row r="56" spans="1:21" s="1" customFormat="1" ht="15" x14ac:dyDescent="0.25">
      <c r="A56" s="52" t="s">
        <v>285</v>
      </c>
      <c r="B56" s="23" t="s">
        <v>425</v>
      </c>
      <c r="C56" s="59" t="s">
        <v>560</v>
      </c>
      <c r="D56" s="62">
        <v>3</v>
      </c>
      <c r="E56" s="59" t="s">
        <v>558</v>
      </c>
      <c r="F56" s="49" t="s">
        <v>22</v>
      </c>
      <c r="G56" s="49" t="s">
        <v>23</v>
      </c>
      <c r="H56" s="49" t="s">
        <v>22</v>
      </c>
      <c r="I56" s="50">
        <v>534744000</v>
      </c>
      <c r="J56" s="50">
        <v>534744000</v>
      </c>
      <c r="K56" s="49" t="s">
        <v>22</v>
      </c>
      <c r="L56" s="49" t="s">
        <v>22</v>
      </c>
      <c r="N56" s="49" t="s">
        <v>28</v>
      </c>
      <c r="O56" s="49" t="s">
        <v>118</v>
      </c>
      <c r="P56" s="49" t="s">
        <v>25</v>
      </c>
      <c r="Q56" s="49" t="s">
        <v>30</v>
      </c>
      <c r="R56" s="49" t="s">
        <v>22</v>
      </c>
      <c r="S56" s="49" t="s">
        <v>22</v>
      </c>
      <c r="T56" s="49" t="s">
        <v>22</v>
      </c>
      <c r="U56" s="49" t="s">
        <v>24</v>
      </c>
    </row>
    <row r="57" spans="1:21" s="1" customFormat="1" ht="15" x14ac:dyDescent="0.25">
      <c r="A57" s="52" t="s">
        <v>234</v>
      </c>
      <c r="B57" s="23" t="s">
        <v>245</v>
      </c>
      <c r="C57" s="59" t="s">
        <v>559</v>
      </c>
      <c r="D57" s="62">
        <v>4</v>
      </c>
      <c r="E57" s="59" t="s">
        <v>558</v>
      </c>
      <c r="F57" s="49" t="s">
        <v>22</v>
      </c>
      <c r="G57" s="49" t="s">
        <v>23</v>
      </c>
      <c r="H57" s="49" t="s">
        <v>22</v>
      </c>
      <c r="I57" s="50">
        <v>21532358.399999999</v>
      </c>
      <c r="J57" s="50">
        <v>21532358.399999999</v>
      </c>
      <c r="K57" s="49" t="s">
        <v>22</v>
      </c>
      <c r="L57" s="49" t="s">
        <v>22</v>
      </c>
      <c r="N57" s="1" t="s">
        <v>28</v>
      </c>
      <c r="O57" s="49" t="s">
        <v>235</v>
      </c>
      <c r="P57" s="49" t="s">
        <v>25</v>
      </c>
      <c r="Q57" s="49" t="s">
        <v>30</v>
      </c>
      <c r="R57" s="49" t="s">
        <v>22</v>
      </c>
      <c r="S57" s="49" t="s">
        <v>22</v>
      </c>
      <c r="T57" s="49" t="s">
        <v>22</v>
      </c>
      <c r="U57" s="49" t="s">
        <v>24</v>
      </c>
    </row>
    <row r="58" spans="1:21" s="1" customFormat="1" ht="15" x14ac:dyDescent="0.25">
      <c r="A58" s="52" t="s">
        <v>104</v>
      </c>
      <c r="B58" s="23" t="s">
        <v>244</v>
      </c>
      <c r="C58" s="59" t="s">
        <v>559</v>
      </c>
      <c r="D58" s="62">
        <v>4</v>
      </c>
      <c r="E58" s="59" t="s">
        <v>558</v>
      </c>
      <c r="F58" s="49" t="s">
        <v>22</v>
      </c>
      <c r="G58" s="49" t="s">
        <v>23</v>
      </c>
      <c r="H58" s="49" t="s">
        <v>22</v>
      </c>
      <c r="I58" s="50">
        <v>42440000</v>
      </c>
      <c r="J58" s="50">
        <v>42440000</v>
      </c>
      <c r="K58" s="49" t="s">
        <v>22</v>
      </c>
      <c r="L58" s="49" t="s">
        <v>22</v>
      </c>
      <c r="N58" s="49" t="s">
        <v>28</v>
      </c>
      <c r="O58" s="49" t="s">
        <v>235</v>
      </c>
      <c r="P58" s="49" t="s">
        <v>25</v>
      </c>
      <c r="Q58" s="49" t="s">
        <v>30</v>
      </c>
      <c r="R58" s="49" t="s">
        <v>22</v>
      </c>
      <c r="S58" s="49" t="s">
        <v>22</v>
      </c>
      <c r="T58" s="49" t="s">
        <v>22</v>
      </c>
      <c r="U58" s="49" t="s">
        <v>24</v>
      </c>
    </row>
    <row r="59" spans="1:21" s="1" customFormat="1" ht="15" x14ac:dyDescent="0.25">
      <c r="A59" s="52" t="s">
        <v>106</v>
      </c>
      <c r="B59" s="23" t="s">
        <v>240</v>
      </c>
      <c r="C59" s="59" t="s">
        <v>562</v>
      </c>
      <c r="D59" s="62">
        <v>6</v>
      </c>
      <c r="E59" s="59" t="s">
        <v>558</v>
      </c>
      <c r="F59" s="49" t="s">
        <v>22</v>
      </c>
      <c r="G59" s="49" t="s">
        <v>23</v>
      </c>
      <c r="H59" s="49" t="s">
        <v>22</v>
      </c>
      <c r="I59" s="50">
        <v>63660000</v>
      </c>
      <c r="J59" s="50">
        <v>63660000</v>
      </c>
      <c r="K59" s="49" t="s">
        <v>22</v>
      </c>
      <c r="L59" s="49" t="s">
        <v>22</v>
      </c>
      <c r="N59" s="1" t="s">
        <v>28</v>
      </c>
      <c r="O59" s="49" t="s">
        <v>235</v>
      </c>
      <c r="P59" s="49" t="s">
        <v>25</v>
      </c>
      <c r="Q59" s="49" t="s">
        <v>30</v>
      </c>
      <c r="R59" s="49" t="s">
        <v>22</v>
      </c>
      <c r="S59" s="49" t="s">
        <v>22</v>
      </c>
      <c r="T59" s="49" t="s">
        <v>22</v>
      </c>
      <c r="U59" s="49" t="s">
        <v>24</v>
      </c>
    </row>
    <row r="60" spans="1:21" s="1" customFormat="1" ht="15" x14ac:dyDescent="0.25">
      <c r="A60" s="52" t="s">
        <v>122</v>
      </c>
      <c r="B60" s="23" t="s">
        <v>247</v>
      </c>
      <c r="C60" s="59" t="s">
        <v>565</v>
      </c>
      <c r="D60" s="62">
        <v>8</v>
      </c>
      <c r="E60" s="59" t="s">
        <v>558</v>
      </c>
      <c r="F60" s="49" t="s">
        <v>22</v>
      </c>
      <c r="G60" s="49" t="s">
        <v>23</v>
      </c>
      <c r="H60" s="49" t="s">
        <v>22</v>
      </c>
      <c r="I60" s="50">
        <v>65169534.256126992</v>
      </c>
      <c r="J60" s="50">
        <v>65169534.256126992</v>
      </c>
      <c r="K60" s="49" t="s">
        <v>22</v>
      </c>
      <c r="L60" s="49" t="s">
        <v>22</v>
      </c>
      <c r="N60" s="1" t="s">
        <v>28</v>
      </c>
      <c r="O60" s="49" t="s">
        <v>235</v>
      </c>
      <c r="P60" s="49" t="s">
        <v>25</v>
      </c>
      <c r="Q60" s="49" t="s">
        <v>30</v>
      </c>
      <c r="R60" s="49" t="s">
        <v>22</v>
      </c>
      <c r="S60" s="49" t="s">
        <v>22</v>
      </c>
      <c r="T60" s="49" t="s">
        <v>22</v>
      </c>
      <c r="U60" s="49" t="s">
        <v>24</v>
      </c>
    </row>
    <row r="61" spans="1:21" s="1" customFormat="1" ht="15" x14ac:dyDescent="0.25">
      <c r="A61" s="52" t="s">
        <v>100</v>
      </c>
      <c r="B61" s="23" t="s">
        <v>246</v>
      </c>
      <c r="C61" s="59" t="s">
        <v>565</v>
      </c>
      <c r="D61" s="62">
        <v>8</v>
      </c>
      <c r="E61" s="59" t="s">
        <v>558</v>
      </c>
      <c r="F61" s="49" t="s">
        <v>22</v>
      </c>
      <c r="G61" s="49" t="s">
        <v>23</v>
      </c>
      <c r="H61" s="49" t="s">
        <v>22</v>
      </c>
      <c r="I61" s="50">
        <v>70000000</v>
      </c>
      <c r="J61" s="50">
        <v>70000000</v>
      </c>
      <c r="K61" s="49" t="s">
        <v>22</v>
      </c>
      <c r="L61" s="49" t="s">
        <v>22</v>
      </c>
      <c r="N61" s="1" t="s">
        <v>28</v>
      </c>
      <c r="O61" s="49" t="s">
        <v>235</v>
      </c>
      <c r="P61" s="49" t="s">
        <v>25</v>
      </c>
      <c r="Q61" s="49" t="s">
        <v>30</v>
      </c>
      <c r="R61" s="49" t="s">
        <v>22</v>
      </c>
      <c r="S61" s="49" t="s">
        <v>22</v>
      </c>
      <c r="T61" s="49" t="s">
        <v>22</v>
      </c>
      <c r="U61" s="49" t="s">
        <v>24</v>
      </c>
    </row>
    <row r="62" spans="1:21" s="1" customFormat="1" ht="15" x14ac:dyDescent="0.25">
      <c r="A62" s="52" t="s">
        <v>236</v>
      </c>
      <c r="B62" s="23" t="s">
        <v>237</v>
      </c>
      <c r="C62" s="59" t="s">
        <v>565</v>
      </c>
      <c r="D62" s="62">
        <v>8</v>
      </c>
      <c r="E62" s="59" t="s">
        <v>558</v>
      </c>
      <c r="F62" s="49" t="s">
        <v>22</v>
      </c>
      <c r="G62" s="49" t="s">
        <v>23</v>
      </c>
      <c r="H62" s="49" t="s">
        <v>22</v>
      </c>
      <c r="I62" s="50">
        <v>77036946.674799994</v>
      </c>
      <c r="J62" s="50">
        <v>77036946.674799994</v>
      </c>
      <c r="K62" s="49" t="s">
        <v>22</v>
      </c>
      <c r="L62" s="49" t="s">
        <v>22</v>
      </c>
      <c r="N62" s="1" t="s">
        <v>28</v>
      </c>
      <c r="O62" s="49" t="s">
        <v>235</v>
      </c>
      <c r="P62" s="49" t="s">
        <v>25</v>
      </c>
      <c r="Q62" s="49" t="s">
        <v>30</v>
      </c>
      <c r="R62" s="49" t="s">
        <v>22</v>
      </c>
      <c r="S62" s="49" t="s">
        <v>22</v>
      </c>
      <c r="T62" s="49" t="s">
        <v>22</v>
      </c>
      <c r="U62" s="49" t="s">
        <v>24</v>
      </c>
    </row>
    <row r="63" spans="1:21" s="1" customFormat="1" ht="15" x14ac:dyDescent="0.25">
      <c r="A63" s="52" t="s">
        <v>105</v>
      </c>
      <c r="B63" s="23" t="s">
        <v>243</v>
      </c>
      <c r="C63" s="59" t="s">
        <v>561</v>
      </c>
      <c r="D63" s="62">
        <v>7</v>
      </c>
      <c r="E63" s="59" t="s">
        <v>558</v>
      </c>
      <c r="F63" s="49" t="s">
        <v>22</v>
      </c>
      <c r="G63" s="49" t="s">
        <v>23</v>
      </c>
      <c r="H63" s="49" t="s">
        <v>22</v>
      </c>
      <c r="I63" s="50">
        <v>194402243.5924086</v>
      </c>
      <c r="J63" s="50">
        <v>194402243.5924086</v>
      </c>
      <c r="K63" s="49" t="s">
        <v>22</v>
      </c>
      <c r="L63" s="49" t="s">
        <v>22</v>
      </c>
      <c r="N63" s="1" t="s">
        <v>28</v>
      </c>
      <c r="O63" s="49" t="s">
        <v>235</v>
      </c>
      <c r="P63" s="49" t="s">
        <v>25</v>
      </c>
      <c r="Q63" s="49" t="s">
        <v>30</v>
      </c>
      <c r="R63" s="49" t="s">
        <v>22</v>
      </c>
      <c r="S63" s="49" t="s">
        <v>22</v>
      </c>
      <c r="T63" s="49" t="s">
        <v>22</v>
      </c>
      <c r="U63" s="49" t="s">
        <v>24</v>
      </c>
    </row>
    <row r="64" spans="1:21" s="1" customFormat="1" ht="15" x14ac:dyDescent="0.25">
      <c r="A64" s="52" t="s">
        <v>122</v>
      </c>
      <c r="B64" s="23" t="s">
        <v>242</v>
      </c>
      <c r="C64" s="59" t="s">
        <v>564</v>
      </c>
      <c r="D64" s="62">
        <v>9</v>
      </c>
      <c r="E64" s="59" t="s">
        <v>558</v>
      </c>
      <c r="F64" s="49" t="s">
        <v>22</v>
      </c>
      <c r="G64" s="49" t="s">
        <v>23</v>
      </c>
      <c r="H64" s="49" t="s">
        <v>22</v>
      </c>
      <c r="I64" s="50">
        <v>200000000</v>
      </c>
      <c r="J64" s="50">
        <v>200000000</v>
      </c>
      <c r="K64" s="49" t="s">
        <v>22</v>
      </c>
      <c r="L64" s="49" t="s">
        <v>22</v>
      </c>
      <c r="N64" s="1" t="s">
        <v>28</v>
      </c>
      <c r="O64" s="49" t="s">
        <v>235</v>
      </c>
      <c r="P64" s="49" t="s">
        <v>25</v>
      </c>
      <c r="Q64" s="49" t="s">
        <v>30</v>
      </c>
      <c r="R64" s="49" t="s">
        <v>22</v>
      </c>
      <c r="S64" s="49" t="s">
        <v>22</v>
      </c>
      <c r="T64" s="49" t="s">
        <v>22</v>
      </c>
      <c r="U64" s="49" t="s">
        <v>24</v>
      </c>
    </row>
    <row r="65" spans="1:21" s="1" customFormat="1" ht="15" x14ac:dyDescent="0.25">
      <c r="A65" s="52" t="s">
        <v>122</v>
      </c>
      <c r="B65" s="23" t="s">
        <v>238</v>
      </c>
      <c r="C65" s="59" t="s">
        <v>565</v>
      </c>
      <c r="D65" s="62">
        <v>8</v>
      </c>
      <c r="E65" s="59" t="s">
        <v>558</v>
      </c>
      <c r="F65" s="49" t="s">
        <v>22</v>
      </c>
      <c r="G65" s="49" t="s">
        <v>23</v>
      </c>
      <c r="H65" s="49" t="s">
        <v>22</v>
      </c>
      <c r="I65" s="50">
        <v>318300000</v>
      </c>
      <c r="J65" s="50">
        <v>318300000</v>
      </c>
      <c r="K65" s="49" t="s">
        <v>22</v>
      </c>
      <c r="L65" s="49" t="s">
        <v>22</v>
      </c>
      <c r="N65" s="49" t="s">
        <v>28</v>
      </c>
      <c r="O65" s="49" t="s">
        <v>235</v>
      </c>
      <c r="P65" s="49" t="s">
        <v>25</v>
      </c>
      <c r="Q65" s="49" t="s">
        <v>30</v>
      </c>
      <c r="R65" s="49" t="s">
        <v>22</v>
      </c>
      <c r="S65" s="49" t="s">
        <v>22</v>
      </c>
      <c r="T65" s="49" t="s">
        <v>22</v>
      </c>
      <c r="U65" s="49" t="s">
        <v>24</v>
      </c>
    </row>
    <row r="66" spans="1:21" s="1" customFormat="1" ht="15" x14ac:dyDescent="0.25">
      <c r="A66" s="52" t="s">
        <v>122</v>
      </c>
      <c r="B66" s="23" t="s">
        <v>241</v>
      </c>
      <c r="C66" s="59" t="s">
        <v>563</v>
      </c>
      <c r="D66" s="62">
        <v>5</v>
      </c>
      <c r="E66" s="59" t="s">
        <v>558</v>
      </c>
      <c r="F66" s="49" t="s">
        <v>22</v>
      </c>
      <c r="G66" s="49" t="s">
        <v>23</v>
      </c>
      <c r="H66" s="49" t="s">
        <v>22</v>
      </c>
      <c r="I66" s="50">
        <v>983065211.1500026</v>
      </c>
      <c r="J66" s="50">
        <v>983065211.1500026</v>
      </c>
      <c r="K66" s="49" t="s">
        <v>22</v>
      </c>
      <c r="L66" s="49" t="s">
        <v>22</v>
      </c>
      <c r="N66" s="1" t="s">
        <v>28</v>
      </c>
      <c r="O66" s="49" t="s">
        <v>235</v>
      </c>
      <c r="P66" s="49" t="s">
        <v>25</v>
      </c>
      <c r="Q66" s="49" t="s">
        <v>30</v>
      </c>
      <c r="R66" s="49" t="s">
        <v>22</v>
      </c>
      <c r="S66" s="49" t="s">
        <v>22</v>
      </c>
      <c r="T66" s="49" t="s">
        <v>22</v>
      </c>
      <c r="U66" s="49" t="s">
        <v>24</v>
      </c>
    </row>
    <row r="67" spans="1:21" s="1" customFormat="1" ht="15" x14ac:dyDescent="0.25">
      <c r="A67" s="52" t="s">
        <v>122</v>
      </c>
      <c r="B67" s="23" t="s">
        <v>239</v>
      </c>
      <c r="C67" s="59" t="s">
        <v>560</v>
      </c>
      <c r="D67" s="62">
        <v>3</v>
      </c>
      <c r="E67" s="59" t="s">
        <v>558</v>
      </c>
      <c r="F67" s="49" t="s">
        <v>22</v>
      </c>
      <c r="G67" s="49" t="s">
        <v>23</v>
      </c>
      <c r="H67" s="49" t="s">
        <v>22</v>
      </c>
      <c r="I67" s="50">
        <v>2530374000</v>
      </c>
      <c r="J67" s="50">
        <v>2530374000</v>
      </c>
      <c r="K67" s="49" t="s">
        <v>22</v>
      </c>
      <c r="L67" s="1" t="s">
        <v>22</v>
      </c>
      <c r="N67" s="1" t="s">
        <v>28</v>
      </c>
      <c r="O67" s="49" t="s">
        <v>235</v>
      </c>
      <c r="P67" s="49" t="s">
        <v>25</v>
      </c>
      <c r="Q67" s="49" t="s">
        <v>30</v>
      </c>
      <c r="R67" s="49" t="s">
        <v>22</v>
      </c>
      <c r="S67" s="49" t="s">
        <v>22</v>
      </c>
      <c r="T67" s="49" t="s">
        <v>22</v>
      </c>
      <c r="U67" s="49" t="s">
        <v>24</v>
      </c>
    </row>
    <row r="68" spans="1:21" s="1" customFormat="1" ht="15" x14ac:dyDescent="0.25">
      <c r="A68" s="52" t="s">
        <v>253</v>
      </c>
      <c r="B68" s="23" t="s">
        <v>254</v>
      </c>
      <c r="C68" s="59" t="s">
        <v>562</v>
      </c>
      <c r="D68" s="62">
        <v>6</v>
      </c>
      <c r="E68" s="59" t="s">
        <v>558</v>
      </c>
      <c r="F68" s="49" t="s">
        <v>22</v>
      </c>
      <c r="G68" s="49" t="s">
        <v>23</v>
      </c>
      <c r="H68" s="49" t="s">
        <v>22</v>
      </c>
      <c r="I68" s="50">
        <v>8962879.1969999988</v>
      </c>
      <c r="J68" s="50">
        <v>8962879.1969999988</v>
      </c>
      <c r="K68" s="49" t="s">
        <v>22</v>
      </c>
      <c r="L68" s="49" t="s">
        <v>22</v>
      </c>
      <c r="N68" s="49" t="s">
        <v>28</v>
      </c>
      <c r="O68" s="49" t="s">
        <v>250</v>
      </c>
      <c r="P68" s="49" t="s">
        <v>25</v>
      </c>
      <c r="Q68" s="49" t="s">
        <v>30</v>
      </c>
      <c r="R68" s="49" t="s">
        <v>22</v>
      </c>
      <c r="S68" s="49" t="s">
        <v>22</v>
      </c>
      <c r="T68" s="49" t="s">
        <v>22</v>
      </c>
      <c r="U68" s="49" t="s">
        <v>24</v>
      </c>
    </row>
    <row r="69" spans="1:21" s="1" customFormat="1" ht="15" x14ac:dyDescent="0.25">
      <c r="A69" s="52" t="s">
        <v>150</v>
      </c>
      <c r="B69" s="23" t="s">
        <v>255</v>
      </c>
      <c r="C69" s="59" t="s">
        <v>562</v>
      </c>
      <c r="D69" s="62">
        <v>6</v>
      </c>
      <c r="E69" s="59" t="s">
        <v>558</v>
      </c>
      <c r="F69" s="49" t="s">
        <v>22</v>
      </c>
      <c r="G69" s="49" t="s">
        <v>23</v>
      </c>
      <c r="H69" s="49" t="s">
        <v>22</v>
      </c>
      <c r="I69" s="50">
        <v>10057405.736</v>
      </c>
      <c r="J69" s="50">
        <v>10057405.736</v>
      </c>
      <c r="K69" s="49" t="s">
        <v>22</v>
      </c>
      <c r="L69" s="49" t="s">
        <v>22</v>
      </c>
      <c r="N69" s="1" t="s">
        <v>28</v>
      </c>
      <c r="O69" s="49" t="s">
        <v>250</v>
      </c>
      <c r="P69" s="49" t="s">
        <v>25</v>
      </c>
      <c r="Q69" s="49" t="s">
        <v>30</v>
      </c>
      <c r="R69" s="49" t="s">
        <v>22</v>
      </c>
      <c r="S69" s="49" t="s">
        <v>22</v>
      </c>
      <c r="T69" s="49" t="s">
        <v>22</v>
      </c>
      <c r="U69" s="49" t="s">
        <v>24</v>
      </c>
    </row>
    <row r="70" spans="1:21" s="1" customFormat="1" ht="15" x14ac:dyDescent="0.25">
      <c r="A70" s="52" t="s">
        <v>230</v>
      </c>
      <c r="B70" s="23" t="s">
        <v>413</v>
      </c>
      <c r="C70" s="59" t="s">
        <v>561</v>
      </c>
      <c r="D70" s="62">
        <v>7</v>
      </c>
      <c r="E70" s="59" t="s">
        <v>558</v>
      </c>
      <c r="F70" s="49" t="s">
        <v>22</v>
      </c>
      <c r="G70" s="49" t="s">
        <v>23</v>
      </c>
      <c r="H70" s="49" t="s">
        <v>22</v>
      </c>
      <c r="I70" s="50">
        <v>20000000</v>
      </c>
      <c r="J70" s="50">
        <v>20000000</v>
      </c>
      <c r="K70" s="49" t="s">
        <v>22</v>
      </c>
      <c r="L70" s="49" t="s">
        <v>22</v>
      </c>
      <c r="N70" s="1" t="s">
        <v>28</v>
      </c>
      <c r="O70" s="49" t="s">
        <v>250</v>
      </c>
      <c r="P70" s="49" t="s">
        <v>25</v>
      </c>
      <c r="Q70" s="49" t="s">
        <v>30</v>
      </c>
      <c r="R70" s="49" t="s">
        <v>22</v>
      </c>
      <c r="S70" s="49" t="s">
        <v>22</v>
      </c>
      <c r="T70" s="49" t="s">
        <v>22</v>
      </c>
      <c r="U70" s="49" t="s">
        <v>24</v>
      </c>
    </row>
    <row r="71" spans="1:21" s="1" customFormat="1" ht="15" x14ac:dyDescent="0.25">
      <c r="A71" s="52" t="s">
        <v>109</v>
      </c>
      <c r="B71" s="23" t="s">
        <v>252</v>
      </c>
      <c r="C71" s="59" t="s">
        <v>565</v>
      </c>
      <c r="D71" s="62">
        <v>8</v>
      </c>
      <c r="E71" s="59" t="s">
        <v>558</v>
      </c>
      <c r="F71" s="49" t="s">
        <v>22</v>
      </c>
      <c r="G71" s="49" t="s">
        <v>23</v>
      </c>
      <c r="H71" s="49" t="s">
        <v>22</v>
      </c>
      <c r="I71" s="50">
        <v>24403000</v>
      </c>
      <c r="J71" s="50">
        <v>24403000</v>
      </c>
      <c r="K71" s="49" t="s">
        <v>22</v>
      </c>
      <c r="L71" s="49" t="s">
        <v>22</v>
      </c>
      <c r="N71" s="1" t="s">
        <v>28</v>
      </c>
      <c r="O71" s="49" t="s">
        <v>250</v>
      </c>
      <c r="P71" s="49" t="s">
        <v>25</v>
      </c>
      <c r="Q71" s="49" t="s">
        <v>30</v>
      </c>
      <c r="R71" s="49" t="s">
        <v>22</v>
      </c>
      <c r="S71" s="49" t="s">
        <v>22</v>
      </c>
      <c r="T71" s="49" t="s">
        <v>22</v>
      </c>
      <c r="U71" s="49" t="s">
        <v>24</v>
      </c>
    </row>
    <row r="72" spans="1:21" s="1" customFormat="1" ht="15" x14ac:dyDescent="0.25">
      <c r="A72" s="52" t="s">
        <v>248</v>
      </c>
      <c r="B72" s="23" t="s">
        <v>249</v>
      </c>
      <c r="C72" s="59" t="s">
        <v>565</v>
      </c>
      <c r="D72" s="62">
        <v>8</v>
      </c>
      <c r="E72" s="59" t="s">
        <v>558</v>
      </c>
      <c r="F72" s="49" t="s">
        <v>22</v>
      </c>
      <c r="G72" s="49" t="s">
        <v>23</v>
      </c>
      <c r="H72" s="49" t="s">
        <v>22</v>
      </c>
      <c r="I72" s="50">
        <v>211472258.19999999</v>
      </c>
      <c r="J72" s="50">
        <v>211472258.19999999</v>
      </c>
      <c r="K72" s="49" t="s">
        <v>22</v>
      </c>
      <c r="L72" s="49" t="s">
        <v>22</v>
      </c>
      <c r="N72" s="1" t="s">
        <v>28</v>
      </c>
      <c r="O72" s="49" t="s">
        <v>250</v>
      </c>
      <c r="P72" s="49" t="s">
        <v>25</v>
      </c>
      <c r="Q72" s="49" t="s">
        <v>30</v>
      </c>
      <c r="R72" s="49" t="s">
        <v>22</v>
      </c>
      <c r="S72" s="49" t="s">
        <v>22</v>
      </c>
      <c r="T72" s="49" t="s">
        <v>22</v>
      </c>
      <c r="U72" s="49" t="s">
        <v>24</v>
      </c>
    </row>
    <row r="73" spans="1:21" s="1" customFormat="1" ht="15" x14ac:dyDescent="0.25">
      <c r="A73" s="52" t="s">
        <v>248</v>
      </c>
      <c r="B73" s="23" t="s">
        <v>251</v>
      </c>
      <c r="C73" s="59" t="s">
        <v>565</v>
      </c>
      <c r="D73" s="62">
        <v>8</v>
      </c>
      <c r="E73" s="59" t="s">
        <v>558</v>
      </c>
      <c r="F73" s="49" t="s">
        <v>22</v>
      </c>
      <c r="G73" s="49" t="s">
        <v>23</v>
      </c>
      <c r="H73" s="49" t="s">
        <v>22</v>
      </c>
      <c r="I73" s="50">
        <v>213832448</v>
      </c>
      <c r="J73" s="50">
        <v>213832448</v>
      </c>
      <c r="K73" s="49" t="s">
        <v>22</v>
      </c>
      <c r="L73" s="49" t="s">
        <v>22</v>
      </c>
      <c r="N73" s="1" t="s">
        <v>28</v>
      </c>
      <c r="O73" s="49" t="s">
        <v>250</v>
      </c>
      <c r="P73" s="49" t="s">
        <v>25</v>
      </c>
      <c r="Q73" s="49" t="s">
        <v>30</v>
      </c>
      <c r="R73" s="49" t="s">
        <v>22</v>
      </c>
      <c r="S73" s="49" t="s">
        <v>22</v>
      </c>
      <c r="T73" s="49" t="s">
        <v>22</v>
      </c>
      <c r="U73" s="49" t="s">
        <v>24</v>
      </c>
    </row>
    <row r="74" spans="1:21" s="1" customFormat="1" ht="15" x14ac:dyDescent="0.25">
      <c r="A74" s="52" t="s">
        <v>248</v>
      </c>
      <c r="B74" s="23" t="s">
        <v>249</v>
      </c>
      <c r="C74" s="59" t="s">
        <v>565</v>
      </c>
      <c r="D74" s="62">
        <v>8</v>
      </c>
      <c r="E74" s="59" t="s">
        <v>558</v>
      </c>
      <c r="F74" s="49" t="s">
        <v>22</v>
      </c>
      <c r="G74" s="49" t="s">
        <v>23</v>
      </c>
      <c r="H74" s="49" t="s">
        <v>22</v>
      </c>
      <c r="I74" s="50">
        <v>3554155607</v>
      </c>
      <c r="J74" s="50">
        <v>3554155607</v>
      </c>
      <c r="K74" s="49" t="s">
        <v>22</v>
      </c>
      <c r="L74" s="49" t="s">
        <v>22</v>
      </c>
      <c r="N74" s="1" t="s">
        <v>28</v>
      </c>
      <c r="O74" s="49" t="s">
        <v>250</v>
      </c>
      <c r="P74" s="49" t="s">
        <v>25</v>
      </c>
      <c r="Q74" s="49" t="s">
        <v>30</v>
      </c>
      <c r="R74" s="49" t="s">
        <v>22</v>
      </c>
      <c r="S74" s="49" t="s">
        <v>22</v>
      </c>
      <c r="T74" s="49" t="s">
        <v>22</v>
      </c>
      <c r="U74" s="49" t="s">
        <v>24</v>
      </c>
    </row>
    <row r="75" spans="1:21" s="1" customFormat="1" ht="15" x14ac:dyDescent="0.25">
      <c r="A75" s="52" t="s">
        <v>54</v>
      </c>
      <c r="B75" s="23" t="s">
        <v>365</v>
      </c>
      <c r="C75" s="59" t="s">
        <v>565</v>
      </c>
      <c r="D75" s="62">
        <v>8</v>
      </c>
      <c r="E75" s="59" t="s">
        <v>558</v>
      </c>
      <c r="F75" s="49" t="s">
        <v>22</v>
      </c>
      <c r="G75" s="49" t="s">
        <v>23</v>
      </c>
      <c r="H75" s="49" t="s">
        <v>22</v>
      </c>
      <c r="I75" s="50">
        <v>4000000</v>
      </c>
      <c r="J75" s="50">
        <v>4000000</v>
      </c>
      <c r="K75" s="49" t="s">
        <v>22</v>
      </c>
      <c r="L75" s="49" t="s">
        <v>22</v>
      </c>
      <c r="N75" s="1" t="s">
        <v>28</v>
      </c>
      <c r="O75" s="49" t="s">
        <v>287</v>
      </c>
      <c r="P75" s="49" t="s">
        <v>25</v>
      </c>
      <c r="Q75" s="49" t="s">
        <v>30</v>
      </c>
      <c r="R75" s="49" t="s">
        <v>22</v>
      </c>
      <c r="S75" s="49" t="s">
        <v>22</v>
      </c>
      <c r="T75" s="49" t="s">
        <v>22</v>
      </c>
      <c r="U75" s="49" t="s">
        <v>24</v>
      </c>
    </row>
    <row r="76" spans="1:21" s="1" customFormat="1" ht="15" x14ac:dyDescent="0.25">
      <c r="A76" s="52" t="s">
        <v>57</v>
      </c>
      <c r="B76" s="23" t="s">
        <v>366</v>
      </c>
      <c r="C76" s="59" t="s">
        <v>562</v>
      </c>
      <c r="D76" s="62">
        <v>6</v>
      </c>
      <c r="E76" s="59" t="s">
        <v>558</v>
      </c>
      <c r="F76" s="49" t="s">
        <v>22</v>
      </c>
      <c r="G76" s="49" t="s">
        <v>23</v>
      </c>
      <c r="H76" s="49" t="s">
        <v>22</v>
      </c>
      <c r="I76" s="50">
        <v>10000000</v>
      </c>
      <c r="J76" s="50">
        <v>10000000</v>
      </c>
      <c r="K76" s="49" t="s">
        <v>22</v>
      </c>
      <c r="L76" s="49" t="s">
        <v>22</v>
      </c>
      <c r="N76" s="49" t="s">
        <v>28</v>
      </c>
      <c r="O76" s="49" t="s">
        <v>287</v>
      </c>
      <c r="P76" s="49" t="s">
        <v>25</v>
      </c>
      <c r="Q76" s="49" t="s">
        <v>30</v>
      </c>
      <c r="R76" s="49" t="s">
        <v>22</v>
      </c>
      <c r="S76" s="49" t="s">
        <v>22</v>
      </c>
      <c r="T76" s="49" t="s">
        <v>22</v>
      </c>
      <c r="U76" s="49" t="s">
        <v>24</v>
      </c>
    </row>
    <row r="77" spans="1:21" s="1" customFormat="1" ht="15" x14ac:dyDescent="0.25">
      <c r="A77" s="52" t="s">
        <v>232</v>
      </c>
      <c r="B77" s="23" t="s">
        <v>290</v>
      </c>
      <c r="C77" s="59" t="s">
        <v>563</v>
      </c>
      <c r="D77" s="62">
        <v>5</v>
      </c>
      <c r="E77" s="59" t="s">
        <v>558</v>
      </c>
      <c r="F77" s="49" t="s">
        <v>22</v>
      </c>
      <c r="G77" s="49" t="s">
        <v>23</v>
      </c>
      <c r="H77" s="49" t="s">
        <v>22</v>
      </c>
      <c r="I77" s="50">
        <v>15959209.748</v>
      </c>
      <c r="J77" s="50">
        <v>15959209.748</v>
      </c>
      <c r="K77" s="49" t="s">
        <v>22</v>
      </c>
      <c r="L77" s="49" t="s">
        <v>22</v>
      </c>
      <c r="N77" s="49" t="s">
        <v>28</v>
      </c>
      <c r="O77" s="49" t="s">
        <v>287</v>
      </c>
      <c r="P77" s="49" t="s">
        <v>25</v>
      </c>
      <c r="Q77" s="49" t="s">
        <v>30</v>
      </c>
      <c r="R77" s="49" t="s">
        <v>22</v>
      </c>
      <c r="S77" s="49" t="s">
        <v>22</v>
      </c>
      <c r="T77" s="49" t="s">
        <v>22</v>
      </c>
      <c r="U77" s="49" t="s">
        <v>24</v>
      </c>
    </row>
    <row r="78" spans="1:21" s="1" customFormat="1" ht="15" x14ac:dyDescent="0.25">
      <c r="A78" s="52" t="s">
        <v>289</v>
      </c>
      <c r="B78" s="23" t="s">
        <v>362</v>
      </c>
      <c r="C78" s="59" t="s">
        <v>563</v>
      </c>
      <c r="D78" s="62">
        <v>5</v>
      </c>
      <c r="E78" s="59" t="s">
        <v>558</v>
      </c>
      <c r="F78" s="49" t="s">
        <v>22</v>
      </c>
      <c r="G78" s="49" t="s">
        <v>23</v>
      </c>
      <c r="H78" s="49" t="s">
        <v>22</v>
      </c>
      <c r="I78" s="50">
        <v>16426402</v>
      </c>
      <c r="J78" s="50">
        <v>16426402</v>
      </c>
      <c r="K78" s="49" t="s">
        <v>22</v>
      </c>
      <c r="L78" s="49" t="s">
        <v>22</v>
      </c>
      <c r="N78" s="49" t="s">
        <v>28</v>
      </c>
      <c r="O78" s="49" t="s">
        <v>287</v>
      </c>
      <c r="P78" s="49" t="s">
        <v>25</v>
      </c>
      <c r="Q78" s="49" t="s">
        <v>30</v>
      </c>
      <c r="R78" s="49" t="s">
        <v>22</v>
      </c>
      <c r="S78" s="49" t="s">
        <v>22</v>
      </c>
      <c r="T78" s="49" t="s">
        <v>22</v>
      </c>
      <c r="U78" s="49" t="s">
        <v>24</v>
      </c>
    </row>
    <row r="79" spans="1:21" s="1" customFormat="1" ht="15" x14ac:dyDescent="0.25">
      <c r="A79" s="52" t="s">
        <v>359</v>
      </c>
      <c r="B79" s="23" t="s">
        <v>514</v>
      </c>
      <c r="C79" s="59" t="s">
        <v>559</v>
      </c>
      <c r="D79" s="62">
        <v>4</v>
      </c>
      <c r="E79" s="59" t="s">
        <v>558</v>
      </c>
      <c r="F79" s="49" t="s">
        <v>22</v>
      </c>
      <c r="G79" s="49" t="s">
        <v>23</v>
      </c>
      <c r="H79" s="49" t="s">
        <v>22</v>
      </c>
      <c r="I79" s="50">
        <v>65450000</v>
      </c>
      <c r="J79" s="50">
        <v>65450000</v>
      </c>
      <c r="K79" s="49" t="s">
        <v>22</v>
      </c>
      <c r="L79" s="49" t="s">
        <v>22</v>
      </c>
      <c r="N79" s="1" t="s">
        <v>28</v>
      </c>
      <c r="O79" s="49" t="s">
        <v>287</v>
      </c>
      <c r="P79" s="49" t="s">
        <v>25</v>
      </c>
      <c r="Q79" s="49" t="s">
        <v>30</v>
      </c>
      <c r="R79" s="49" t="s">
        <v>22</v>
      </c>
      <c r="S79" s="49" t="s">
        <v>22</v>
      </c>
      <c r="T79" s="49" t="s">
        <v>22</v>
      </c>
      <c r="U79" s="49" t="s">
        <v>24</v>
      </c>
    </row>
    <row r="80" spans="1:21" s="1" customFormat="1" ht="15" x14ac:dyDescent="0.25">
      <c r="A80" s="52" t="s">
        <v>98</v>
      </c>
      <c r="B80" s="23" t="s">
        <v>367</v>
      </c>
      <c r="C80" s="59" t="s">
        <v>559</v>
      </c>
      <c r="D80" s="62">
        <v>4</v>
      </c>
      <c r="E80" s="59" t="s">
        <v>558</v>
      </c>
      <c r="F80" s="49" t="s">
        <v>22</v>
      </c>
      <c r="G80" s="49" t="s">
        <v>23</v>
      </c>
      <c r="H80" s="49" t="s">
        <v>22</v>
      </c>
      <c r="I80" s="50">
        <v>75600000</v>
      </c>
      <c r="J80" s="50">
        <v>75600000</v>
      </c>
      <c r="K80" s="49" t="s">
        <v>22</v>
      </c>
      <c r="L80" s="49" t="s">
        <v>22</v>
      </c>
      <c r="N80" s="49" t="s">
        <v>28</v>
      </c>
      <c r="O80" s="49" t="s">
        <v>287</v>
      </c>
      <c r="P80" s="49" t="s">
        <v>25</v>
      </c>
      <c r="Q80" s="49" t="s">
        <v>30</v>
      </c>
      <c r="R80" s="49" t="s">
        <v>22</v>
      </c>
      <c r="S80" s="49" t="s">
        <v>22</v>
      </c>
      <c r="T80" s="49" t="s">
        <v>22</v>
      </c>
      <c r="U80" s="49" t="s">
        <v>24</v>
      </c>
    </row>
    <row r="81" spans="1:21" s="1" customFormat="1" ht="15" x14ac:dyDescent="0.25">
      <c r="A81" s="52" t="s">
        <v>31</v>
      </c>
      <c r="B81" s="23" t="s">
        <v>222</v>
      </c>
      <c r="C81" s="59" t="s">
        <v>560</v>
      </c>
      <c r="D81" s="62">
        <v>3</v>
      </c>
      <c r="E81" s="59" t="s">
        <v>558</v>
      </c>
      <c r="F81" s="49" t="s">
        <v>22</v>
      </c>
      <c r="G81" s="49" t="s">
        <v>23</v>
      </c>
      <c r="H81" s="49" t="s">
        <v>22</v>
      </c>
      <c r="I81" s="50">
        <v>135000000</v>
      </c>
      <c r="J81" s="50">
        <v>135000000</v>
      </c>
      <c r="K81" s="49" t="s">
        <v>22</v>
      </c>
      <c r="L81" s="49" t="s">
        <v>22</v>
      </c>
      <c r="N81" s="1" t="s">
        <v>28</v>
      </c>
      <c r="O81" s="49" t="s">
        <v>287</v>
      </c>
      <c r="P81" s="49" t="s">
        <v>25</v>
      </c>
      <c r="Q81" s="49" t="s">
        <v>30</v>
      </c>
      <c r="R81" s="49" t="s">
        <v>22</v>
      </c>
      <c r="S81" s="49" t="s">
        <v>22</v>
      </c>
      <c r="T81" s="49" t="s">
        <v>22</v>
      </c>
      <c r="U81" s="49" t="s">
        <v>24</v>
      </c>
    </row>
    <row r="82" spans="1:21" s="1" customFormat="1" ht="15" x14ac:dyDescent="0.25">
      <c r="A82" s="52" t="s">
        <v>363</v>
      </c>
      <c r="B82" s="23" t="s">
        <v>364</v>
      </c>
      <c r="C82" s="59" t="s">
        <v>560</v>
      </c>
      <c r="D82" s="62">
        <v>3</v>
      </c>
      <c r="E82" s="59" t="s">
        <v>558</v>
      </c>
      <c r="F82" s="49" t="s">
        <v>22</v>
      </c>
      <c r="G82" s="49" t="s">
        <v>23</v>
      </c>
      <c r="H82" s="49" t="s">
        <v>22</v>
      </c>
      <c r="I82" s="50">
        <v>145342197</v>
      </c>
      <c r="J82" s="50">
        <v>145342197</v>
      </c>
      <c r="K82" s="49" t="s">
        <v>22</v>
      </c>
      <c r="L82" s="49" t="s">
        <v>22</v>
      </c>
      <c r="N82" s="49" t="s">
        <v>28</v>
      </c>
      <c r="O82" s="49" t="s">
        <v>287</v>
      </c>
      <c r="P82" s="49" t="s">
        <v>25</v>
      </c>
      <c r="Q82" s="49" t="s">
        <v>30</v>
      </c>
      <c r="R82" s="49" t="s">
        <v>22</v>
      </c>
      <c r="S82" s="49" t="s">
        <v>22</v>
      </c>
      <c r="T82" s="49" t="s">
        <v>22</v>
      </c>
      <c r="U82" s="49" t="s">
        <v>24</v>
      </c>
    </row>
    <row r="83" spans="1:21" s="1" customFormat="1" ht="15" x14ac:dyDescent="0.25">
      <c r="A83" s="52" t="s">
        <v>359</v>
      </c>
      <c r="B83" s="23" t="s">
        <v>288</v>
      </c>
      <c r="C83" s="59" t="s">
        <v>560</v>
      </c>
      <c r="D83" s="62">
        <v>3</v>
      </c>
      <c r="E83" s="59" t="s">
        <v>558</v>
      </c>
      <c r="F83" s="49" t="s">
        <v>22</v>
      </c>
      <c r="G83" s="49" t="s">
        <v>23</v>
      </c>
      <c r="H83" s="49" t="s">
        <v>22</v>
      </c>
      <c r="I83" s="50">
        <v>186000000</v>
      </c>
      <c r="J83" s="50">
        <v>186000000</v>
      </c>
      <c r="K83" s="49" t="s">
        <v>22</v>
      </c>
      <c r="L83" s="49" t="s">
        <v>22</v>
      </c>
      <c r="N83" s="1" t="s">
        <v>28</v>
      </c>
      <c r="O83" s="49" t="s">
        <v>287</v>
      </c>
      <c r="P83" s="49" t="s">
        <v>25</v>
      </c>
      <c r="Q83" s="49" t="s">
        <v>30</v>
      </c>
      <c r="R83" s="49" t="s">
        <v>22</v>
      </c>
      <c r="S83" s="49" t="s">
        <v>22</v>
      </c>
      <c r="T83" s="49" t="s">
        <v>22</v>
      </c>
      <c r="U83" s="49" t="s">
        <v>24</v>
      </c>
    </row>
    <row r="84" spans="1:21" s="1" customFormat="1" ht="15" x14ac:dyDescent="0.25">
      <c r="A84" s="52" t="s">
        <v>285</v>
      </c>
      <c r="B84" s="23" t="s">
        <v>286</v>
      </c>
      <c r="C84" s="59" t="s">
        <v>562</v>
      </c>
      <c r="D84" s="62">
        <v>6</v>
      </c>
      <c r="E84" s="59" t="s">
        <v>558</v>
      </c>
      <c r="F84" s="49" t="s">
        <v>22</v>
      </c>
      <c r="G84" s="49" t="s">
        <v>23</v>
      </c>
      <c r="H84" s="49" t="s">
        <v>22</v>
      </c>
      <c r="I84" s="50">
        <v>1000000000</v>
      </c>
      <c r="J84" s="50">
        <v>1000000000</v>
      </c>
      <c r="K84" s="49" t="s">
        <v>22</v>
      </c>
      <c r="L84" s="49" t="s">
        <v>22</v>
      </c>
      <c r="N84" s="1" t="s">
        <v>28</v>
      </c>
      <c r="O84" s="49" t="s">
        <v>287</v>
      </c>
      <c r="P84" s="49" t="s">
        <v>25</v>
      </c>
      <c r="Q84" s="49" t="s">
        <v>30</v>
      </c>
      <c r="R84" s="49" t="s">
        <v>22</v>
      </c>
      <c r="S84" s="49" t="s">
        <v>22</v>
      </c>
      <c r="T84" s="49" t="s">
        <v>22</v>
      </c>
      <c r="U84" s="49" t="s">
        <v>24</v>
      </c>
    </row>
    <row r="85" spans="1:21" s="1" customFormat="1" ht="15" x14ac:dyDescent="0.25">
      <c r="A85" s="52" t="s">
        <v>158</v>
      </c>
      <c r="B85" s="23" t="s">
        <v>355</v>
      </c>
      <c r="C85" s="59" t="s">
        <v>559</v>
      </c>
      <c r="D85" s="62">
        <v>4</v>
      </c>
      <c r="E85" s="59" t="s">
        <v>558</v>
      </c>
      <c r="F85" s="49" t="s">
        <v>22</v>
      </c>
      <c r="G85" s="49" t="s">
        <v>23</v>
      </c>
      <c r="H85" s="49" t="s">
        <v>22</v>
      </c>
      <c r="I85" s="50">
        <v>2675428.21</v>
      </c>
      <c r="J85" s="50">
        <v>2675428.21</v>
      </c>
      <c r="K85" s="49" t="s">
        <v>22</v>
      </c>
      <c r="L85" s="49" t="s">
        <v>22</v>
      </c>
      <c r="N85" s="1" t="s">
        <v>28</v>
      </c>
      <c r="O85" s="49" t="s">
        <v>273</v>
      </c>
      <c r="P85" s="49" t="s">
        <v>25</v>
      </c>
      <c r="Q85" s="49" t="s">
        <v>30</v>
      </c>
      <c r="R85" s="49" t="s">
        <v>22</v>
      </c>
      <c r="S85" s="49" t="s">
        <v>22</v>
      </c>
      <c r="T85" s="49" t="s">
        <v>22</v>
      </c>
      <c r="U85" s="49" t="s">
        <v>24</v>
      </c>
    </row>
    <row r="86" spans="1:21" s="1" customFormat="1" ht="15" x14ac:dyDescent="0.25">
      <c r="A86" s="52" t="s">
        <v>48</v>
      </c>
      <c r="B86" s="23" t="s">
        <v>274</v>
      </c>
      <c r="C86" s="59" t="s">
        <v>561</v>
      </c>
      <c r="D86" s="62">
        <v>7</v>
      </c>
      <c r="E86" s="59" t="s">
        <v>558</v>
      </c>
      <c r="F86" s="49" t="s">
        <v>22</v>
      </c>
      <c r="G86" s="49" t="s">
        <v>23</v>
      </c>
      <c r="H86" s="49" t="s">
        <v>22</v>
      </c>
      <c r="I86" s="50">
        <v>30000000</v>
      </c>
      <c r="J86" s="50">
        <v>30000000</v>
      </c>
      <c r="K86" s="49" t="s">
        <v>22</v>
      </c>
      <c r="L86" s="49" t="s">
        <v>22</v>
      </c>
      <c r="N86" s="1" t="s">
        <v>28</v>
      </c>
      <c r="O86" s="49" t="s">
        <v>273</v>
      </c>
      <c r="P86" s="49" t="s">
        <v>25</v>
      </c>
      <c r="Q86" s="49" t="s">
        <v>30</v>
      </c>
      <c r="R86" s="49" t="s">
        <v>22</v>
      </c>
      <c r="S86" s="49" t="s">
        <v>22</v>
      </c>
      <c r="T86" s="49" t="s">
        <v>22</v>
      </c>
      <c r="U86" s="49" t="s">
        <v>24</v>
      </c>
    </row>
    <row r="87" spans="1:21" s="1" customFormat="1" ht="15" x14ac:dyDescent="0.25">
      <c r="A87" s="52" t="s">
        <v>272</v>
      </c>
      <c r="B87" s="23" t="s">
        <v>396</v>
      </c>
      <c r="C87" s="59" t="s">
        <v>565</v>
      </c>
      <c r="D87" s="62">
        <v>8</v>
      </c>
      <c r="E87" s="59" t="s">
        <v>558</v>
      </c>
      <c r="F87" s="49" t="s">
        <v>22</v>
      </c>
      <c r="G87" s="49" t="s">
        <v>23</v>
      </c>
      <c r="H87" s="49" t="s">
        <v>22</v>
      </c>
      <c r="I87" s="50">
        <v>5000000</v>
      </c>
      <c r="J87" s="50">
        <v>5000000</v>
      </c>
      <c r="K87" s="49" t="s">
        <v>22</v>
      </c>
      <c r="L87" s="49" t="s">
        <v>22</v>
      </c>
      <c r="N87" s="1" t="s">
        <v>28</v>
      </c>
      <c r="O87" s="49" t="s">
        <v>116</v>
      </c>
      <c r="P87" s="49" t="s">
        <v>25</v>
      </c>
      <c r="Q87" s="49" t="s">
        <v>30</v>
      </c>
      <c r="R87" s="49" t="s">
        <v>22</v>
      </c>
      <c r="S87" s="49" t="s">
        <v>22</v>
      </c>
      <c r="T87" s="49" t="s">
        <v>22</v>
      </c>
      <c r="U87" s="49" t="s">
        <v>24</v>
      </c>
    </row>
    <row r="88" spans="1:21" s="1" customFormat="1" ht="15" x14ac:dyDescent="0.25">
      <c r="A88" s="52" t="s">
        <v>117</v>
      </c>
      <c r="B88" s="23" t="s">
        <v>397</v>
      </c>
      <c r="C88" s="59" t="s">
        <v>565</v>
      </c>
      <c r="D88" s="62">
        <v>8</v>
      </c>
      <c r="E88" s="59" t="s">
        <v>558</v>
      </c>
      <c r="F88" s="49" t="s">
        <v>22</v>
      </c>
      <c r="G88" s="49" t="s">
        <v>23</v>
      </c>
      <c r="H88" s="49" t="s">
        <v>22</v>
      </c>
      <c r="I88" s="50">
        <v>5000000</v>
      </c>
      <c r="J88" s="50">
        <v>5000000</v>
      </c>
      <c r="K88" s="49" t="s">
        <v>22</v>
      </c>
      <c r="L88" s="49" t="s">
        <v>22</v>
      </c>
      <c r="N88" s="1" t="s">
        <v>28</v>
      </c>
      <c r="O88" s="49" t="s">
        <v>116</v>
      </c>
      <c r="P88" s="49" t="s">
        <v>25</v>
      </c>
      <c r="Q88" s="49" t="s">
        <v>30</v>
      </c>
      <c r="R88" s="49" t="s">
        <v>22</v>
      </c>
      <c r="S88" s="49" t="s">
        <v>22</v>
      </c>
      <c r="T88" s="49" t="s">
        <v>22</v>
      </c>
      <c r="U88" s="49" t="s">
        <v>24</v>
      </c>
    </row>
    <row r="89" spans="1:21" s="1" customFormat="1" ht="15" x14ac:dyDescent="0.25">
      <c r="A89" s="52" t="s">
        <v>93</v>
      </c>
      <c r="B89" s="23" t="s">
        <v>394</v>
      </c>
      <c r="C89" s="59" t="s">
        <v>565</v>
      </c>
      <c r="D89" s="62">
        <v>8</v>
      </c>
      <c r="E89" s="59" t="s">
        <v>558</v>
      </c>
      <c r="F89" s="49" t="s">
        <v>22</v>
      </c>
      <c r="G89" s="49" t="s">
        <v>23</v>
      </c>
      <c r="H89" s="49" t="s">
        <v>22</v>
      </c>
      <c r="I89" s="50">
        <v>10000000</v>
      </c>
      <c r="J89" s="50">
        <v>10000000</v>
      </c>
      <c r="K89" s="49" t="s">
        <v>22</v>
      </c>
      <c r="L89" s="49" t="s">
        <v>22</v>
      </c>
      <c r="N89" s="1" t="s">
        <v>28</v>
      </c>
      <c r="O89" s="49" t="s">
        <v>116</v>
      </c>
      <c r="P89" s="49" t="s">
        <v>25</v>
      </c>
      <c r="Q89" s="49" t="s">
        <v>30</v>
      </c>
      <c r="R89" s="49" t="s">
        <v>22</v>
      </c>
      <c r="S89" s="49" t="s">
        <v>22</v>
      </c>
      <c r="T89" s="49" t="s">
        <v>22</v>
      </c>
      <c r="U89" s="49" t="s">
        <v>24</v>
      </c>
    </row>
    <row r="90" spans="1:21" s="1" customFormat="1" ht="15" x14ac:dyDescent="0.25">
      <c r="A90" s="52" t="s">
        <v>54</v>
      </c>
      <c r="B90" s="23" t="s">
        <v>389</v>
      </c>
      <c r="C90" s="59" t="s">
        <v>564</v>
      </c>
      <c r="D90" s="62">
        <v>9</v>
      </c>
      <c r="E90" s="59" t="s">
        <v>558</v>
      </c>
      <c r="F90" s="49" t="s">
        <v>22</v>
      </c>
      <c r="G90" s="49" t="s">
        <v>23</v>
      </c>
      <c r="H90" s="49" t="s">
        <v>22</v>
      </c>
      <c r="I90" s="50">
        <v>5950000</v>
      </c>
      <c r="J90" s="50">
        <v>5950000</v>
      </c>
      <c r="K90" s="49" t="s">
        <v>22</v>
      </c>
      <c r="L90" s="49" t="s">
        <v>22</v>
      </c>
      <c r="N90" s="1" t="s">
        <v>28</v>
      </c>
      <c r="O90" s="49" t="s">
        <v>221</v>
      </c>
      <c r="P90" s="49" t="s">
        <v>25</v>
      </c>
      <c r="Q90" s="49" t="s">
        <v>30</v>
      </c>
      <c r="R90" s="49" t="s">
        <v>22</v>
      </c>
      <c r="S90" s="49" t="s">
        <v>22</v>
      </c>
      <c r="T90" s="49" t="s">
        <v>22</v>
      </c>
      <c r="U90" s="49" t="s">
        <v>24</v>
      </c>
    </row>
    <row r="91" spans="1:21" s="1" customFormat="1" ht="15" x14ac:dyDescent="0.25">
      <c r="A91" s="52" t="s">
        <v>57</v>
      </c>
      <c r="B91" s="23" t="s">
        <v>390</v>
      </c>
      <c r="C91" s="59" t="s">
        <v>566</v>
      </c>
      <c r="D91" s="62">
        <v>10</v>
      </c>
      <c r="E91" s="59" t="s">
        <v>558</v>
      </c>
      <c r="F91" s="49" t="s">
        <v>22</v>
      </c>
      <c r="G91" s="49" t="s">
        <v>23</v>
      </c>
      <c r="H91" s="49" t="s">
        <v>22</v>
      </c>
      <c r="I91" s="50">
        <v>78000000</v>
      </c>
      <c r="J91" s="50">
        <v>78000000</v>
      </c>
      <c r="K91" s="49" t="s">
        <v>22</v>
      </c>
      <c r="L91" s="49" t="s">
        <v>22</v>
      </c>
      <c r="N91" s="1" t="s">
        <v>28</v>
      </c>
      <c r="O91" s="49" t="s">
        <v>221</v>
      </c>
      <c r="P91" s="49" t="s">
        <v>25</v>
      </c>
      <c r="Q91" s="49" t="s">
        <v>30</v>
      </c>
      <c r="R91" s="49" t="s">
        <v>22</v>
      </c>
      <c r="S91" s="49" t="s">
        <v>22</v>
      </c>
      <c r="T91" s="49" t="s">
        <v>22</v>
      </c>
      <c r="U91" s="49" t="s">
        <v>24</v>
      </c>
    </row>
    <row r="92" spans="1:21" s="1" customFormat="1" ht="15" x14ac:dyDescent="0.25">
      <c r="A92" s="52" t="s">
        <v>220</v>
      </c>
      <c r="B92" s="23" t="s">
        <v>391</v>
      </c>
      <c r="C92" s="59" t="s">
        <v>567</v>
      </c>
      <c r="D92" s="62">
        <v>11</v>
      </c>
      <c r="E92" s="59" t="s">
        <v>558</v>
      </c>
      <c r="F92" s="49" t="s">
        <v>22</v>
      </c>
      <c r="G92" s="49" t="s">
        <v>23</v>
      </c>
      <c r="H92" s="49" t="s">
        <v>22</v>
      </c>
      <c r="I92" s="50">
        <v>8175300000</v>
      </c>
      <c r="J92" s="50">
        <v>8175300000</v>
      </c>
      <c r="K92" s="49" t="s">
        <v>22</v>
      </c>
      <c r="L92" s="49" t="s">
        <v>22</v>
      </c>
      <c r="N92" s="1" t="s">
        <v>28</v>
      </c>
      <c r="O92" s="49" t="s">
        <v>221</v>
      </c>
      <c r="P92" s="49" t="s">
        <v>25</v>
      </c>
      <c r="Q92" s="49" t="s">
        <v>30</v>
      </c>
      <c r="R92" s="49" t="s">
        <v>22</v>
      </c>
      <c r="S92" s="49" t="s">
        <v>22</v>
      </c>
      <c r="T92" s="49" t="s">
        <v>22</v>
      </c>
      <c r="U92" s="49" t="s">
        <v>24</v>
      </c>
    </row>
    <row r="93" spans="1:21" s="1" customFormat="1" ht="15" x14ac:dyDescent="0.25">
      <c r="A93" s="52" t="s">
        <v>36</v>
      </c>
      <c r="B93" s="23" t="s">
        <v>46</v>
      </c>
      <c r="C93" s="59" t="s">
        <v>568</v>
      </c>
      <c r="D93" s="62">
        <v>12</v>
      </c>
      <c r="E93" s="59" t="s">
        <v>558</v>
      </c>
      <c r="F93" s="49" t="s">
        <v>22</v>
      </c>
      <c r="G93" s="49" t="s">
        <v>23</v>
      </c>
      <c r="H93" s="49" t="s">
        <v>22</v>
      </c>
      <c r="I93" s="50">
        <v>1061000</v>
      </c>
      <c r="J93" s="50">
        <v>1061000</v>
      </c>
      <c r="K93" s="49" t="s">
        <v>22</v>
      </c>
      <c r="L93" s="49" t="s">
        <v>22</v>
      </c>
      <c r="N93" s="1" t="s">
        <v>28</v>
      </c>
      <c r="O93" s="49" t="s">
        <v>29</v>
      </c>
      <c r="P93" s="49" t="s">
        <v>25</v>
      </c>
      <c r="Q93" s="49" t="s">
        <v>30</v>
      </c>
      <c r="R93" s="49" t="s">
        <v>22</v>
      </c>
      <c r="S93" s="49" t="s">
        <v>22</v>
      </c>
      <c r="T93" s="49" t="s">
        <v>22</v>
      </c>
      <c r="U93" s="49" t="s">
        <v>24</v>
      </c>
    </row>
    <row r="94" spans="1:21" s="1" customFormat="1" ht="15" x14ac:dyDescent="0.25">
      <c r="A94" s="52" t="s">
        <v>311</v>
      </c>
      <c r="B94" s="23" t="s">
        <v>312</v>
      </c>
      <c r="C94" s="59" t="s">
        <v>566</v>
      </c>
      <c r="D94" s="62">
        <v>10</v>
      </c>
      <c r="E94" s="59" t="s">
        <v>558</v>
      </c>
      <c r="F94" s="49" t="s">
        <v>22</v>
      </c>
      <c r="G94" s="49" t="s">
        <v>23</v>
      </c>
      <c r="H94" s="49" t="s">
        <v>22</v>
      </c>
      <c r="I94" s="50">
        <v>1061000</v>
      </c>
      <c r="J94" s="50">
        <v>1061000</v>
      </c>
      <c r="K94" s="49" t="s">
        <v>22</v>
      </c>
      <c r="L94" s="49" t="s">
        <v>22</v>
      </c>
      <c r="N94" s="1" t="s">
        <v>28</v>
      </c>
      <c r="O94" s="49" t="s">
        <v>29</v>
      </c>
      <c r="P94" s="49" t="s">
        <v>25</v>
      </c>
      <c r="Q94" s="49" t="s">
        <v>30</v>
      </c>
      <c r="R94" s="49" t="s">
        <v>22</v>
      </c>
      <c r="S94" s="49" t="s">
        <v>22</v>
      </c>
      <c r="T94" s="49" t="s">
        <v>22</v>
      </c>
      <c r="U94" s="49" t="s">
        <v>24</v>
      </c>
    </row>
    <row r="95" spans="1:21" s="1" customFormat="1" ht="15" x14ac:dyDescent="0.25">
      <c r="A95" s="52" t="s">
        <v>38</v>
      </c>
      <c r="B95" s="23" t="s">
        <v>40</v>
      </c>
      <c r="C95" s="59" t="s">
        <v>566</v>
      </c>
      <c r="D95" s="62">
        <v>10</v>
      </c>
      <c r="E95" s="59" t="s">
        <v>558</v>
      </c>
      <c r="F95" s="49" t="s">
        <v>22</v>
      </c>
      <c r="G95" s="49" t="s">
        <v>23</v>
      </c>
      <c r="H95" s="49" t="s">
        <v>22</v>
      </c>
      <c r="I95" s="50">
        <v>1362208.351</v>
      </c>
      <c r="J95" s="50">
        <v>1362208.351</v>
      </c>
      <c r="K95" s="49" t="s">
        <v>22</v>
      </c>
      <c r="L95" s="49" t="s">
        <v>22</v>
      </c>
      <c r="N95" s="1" t="s">
        <v>28</v>
      </c>
      <c r="O95" s="49" t="s">
        <v>29</v>
      </c>
      <c r="P95" s="49" t="s">
        <v>25</v>
      </c>
      <c r="Q95" s="49" t="s">
        <v>30</v>
      </c>
      <c r="R95" s="49" t="s">
        <v>22</v>
      </c>
      <c r="S95" s="49" t="s">
        <v>22</v>
      </c>
      <c r="T95" s="49" t="s">
        <v>22</v>
      </c>
      <c r="U95" s="49" t="s">
        <v>24</v>
      </c>
    </row>
    <row r="96" spans="1:21" s="1" customFormat="1" ht="15" x14ac:dyDescent="0.25">
      <c r="A96" s="52" t="s">
        <v>31</v>
      </c>
      <c r="B96" s="23" t="s">
        <v>43</v>
      </c>
      <c r="C96" s="59" t="s">
        <v>566</v>
      </c>
      <c r="D96" s="62">
        <v>10</v>
      </c>
      <c r="E96" s="59" t="s">
        <v>558</v>
      </c>
      <c r="F96" s="49" t="s">
        <v>22</v>
      </c>
      <c r="G96" s="49" t="s">
        <v>23</v>
      </c>
      <c r="H96" s="49" t="s">
        <v>22</v>
      </c>
      <c r="I96" s="50">
        <v>1527840</v>
      </c>
      <c r="J96" s="50">
        <v>1527840</v>
      </c>
      <c r="K96" s="49" t="s">
        <v>22</v>
      </c>
      <c r="L96" s="49" t="s">
        <v>22</v>
      </c>
      <c r="N96" s="49" t="s">
        <v>28</v>
      </c>
      <c r="O96" s="49" t="s">
        <v>29</v>
      </c>
      <c r="P96" s="49" t="s">
        <v>25</v>
      </c>
      <c r="Q96" s="49" t="s">
        <v>30</v>
      </c>
      <c r="R96" s="49" t="s">
        <v>22</v>
      </c>
      <c r="S96" s="49" t="s">
        <v>22</v>
      </c>
      <c r="T96" s="49" t="s">
        <v>22</v>
      </c>
      <c r="U96" s="49" t="s">
        <v>24</v>
      </c>
    </row>
    <row r="97" spans="1:21" s="1" customFormat="1" ht="15" x14ac:dyDescent="0.25">
      <c r="A97" s="52" t="s">
        <v>304</v>
      </c>
      <c r="B97" s="23" t="s">
        <v>306</v>
      </c>
      <c r="C97" s="59" t="s">
        <v>564</v>
      </c>
      <c r="D97" s="62">
        <v>9</v>
      </c>
      <c r="E97" s="59" t="s">
        <v>558</v>
      </c>
      <c r="F97" s="49" t="s">
        <v>22</v>
      </c>
      <c r="G97" s="49" t="s">
        <v>23</v>
      </c>
      <c r="H97" s="49" t="s">
        <v>22</v>
      </c>
      <c r="I97" s="50">
        <v>1641367</v>
      </c>
      <c r="J97" s="50">
        <v>1641367</v>
      </c>
      <c r="K97" s="49" t="s">
        <v>22</v>
      </c>
      <c r="L97" s="49" t="s">
        <v>22</v>
      </c>
      <c r="N97" s="1" t="s">
        <v>28</v>
      </c>
      <c r="O97" s="49" t="s">
        <v>29</v>
      </c>
      <c r="P97" s="49" t="s">
        <v>25</v>
      </c>
      <c r="Q97" s="49" t="s">
        <v>30</v>
      </c>
      <c r="R97" s="49" t="s">
        <v>22</v>
      </c>
      <c r="S97" s="49" t="s">
        <v>22</v>
      </c>
      <c r="T97" s="49" t="s">
        <v>22</v>
      </c>
      <c r="U97" s="49" t="s">
        <v>24</v>
      </c>
    </row>
    <row r="98" spans="1:21" s="1" customFormat="1" ht="15" x14ac:dyDescent="0.25">
      <c r="A98" s="52" t="s">
        <v>50</v>
      </c>
      <c r="B98" s="23" t="s">
        <v>51</v>
      </c>
      <c r="C98" s="59" t="s">
        <v>565</v>
      </c>
      <c r="D98" s="62">
        <v>8</v>
      </c>
      <c r="E98" s="59" t="s">
        <v>558</v>
      </c>
      <c r="F98" s="49" t="s">
        <v>22</v>
      </c>
      <c r="G98" s="49" t="s">
        <v>23</v>
      </c>
      <c r="H98" s="49" t="s">
        <v>22</v>
      </c>
      <c r="I98" s="50">
        <v>2122000</v>
      </c>
      <c r="J98" s="50">
        <v>2122000</v>
      </c>
      <c r="K98" s="49" t="s">
        <v>22</v>
      </c>
      <c r="L98" s="49" t="s">
        <v>22</v>
      </c>
      <c r="N98" s="49" t="s">
        <v>28</v>
      </c>
      <c r="O98" s="49" t="s">
        <v>29</v>
      </c>
      <c r="P98" s="49" t="s">
        <v>25</v>
      </c>
      <c r="Q98" s="49" t="s">
        <v>30</v>
      </c>
      <c r="R98" s="49" t="s">
        <v>22</v>
      </c>
      <c r="S98" s="49" t="s">
        <v>22</v>
      </c>
      <c r="T98" s="49" t="s">
        <v>22</v>
      </c>
      <c r="U98" s="49" t="s">
        <v>24</v>
      </c>
    </row>
    <row r="99" spans="1:21" s="1" customFormat="1" ht="15" x14ac:dyDescent="0.25">
      <c r="A99" s="52" t="s">
        <v>304</v>
      </c>
      <c r="B99" s="23" t="s">
        <v>305</v>
      </c>
      <c r="C99" s="59" t="s">
        <v>565</v>
      </c>
      <c r="D99" s="62">
        <v>8</v>
      </c>
      <c r="E99" s="59" t="s">
        <v>558</v>
      </c>
      <c r="F99" s="49" t="s">
        <v>22</v>
      </c>
      <c r="G99" s="49" t="s">
        <v>23</v>
      </c>
      <c r="H99" s="49" t="s">
        <v>22</v>
      </c>
      <c r="I99" s="50">
        <v>3156475</v>
      </c>
      <c r="J99" s="50">
        <v>3156475</v>
      </c>
      <c r="K99" s="49" t="s">
        <v>22</v>
      </c>
      <c r="L99" s="49" t="s">
        <v>22</v>
      </c>
      <c r="N99" s="49" t="s">
        <v>28</v>
      </c>
      <c r="O99" s="49" t="s">
        <v>29</v>
      </c>
      <c r="P99" s="49" t="s">
        <v>25</v>
      </c>
      <c r="Q99" s="49" t="s">
        <v>30</v>
      </c>
      <c r="R99" s="49" t="s">
        <v>22</v>
      </c>
      <c r="S99" s="49" t="s">
        <v>22</v>
      </c>
      <c r="T99" s="49" t="s">
        <v>22</v>
      </c>
      <c r="U99" s="49" t="s">
        <v>24</v>
      </c>
    </row>
    <row r="100" spans="1:21" s="1" customFormat="1" ht="15" x14ac:dyDescent="0.25">
      <c r="A100" s="52" t="s">
        <v>48</v>
      </c>
      <c r="B100" s="23" t="s">
        <v>49</v>
      </c>
      <c r="C100" s="59" t="s">
        <v>568</v>
      </c>
      <c r="D100" s="62">
        <v>12</v>
      </c>
      <c r="E100" s="59" t="s">
        <v>558</v>
      </c>
      <c r="F100" s="49" t="s">
        <v>22</v>
      </c>
      <c r="G100" s="49" t="s">
        <v>23</v>
      </c>
      <c r="H100" s="49" t="s">
        <v>22</v>
      </c>
      <c r="I100" s="50">
        <v>3183000</v>
      </c>
      <c r="J100" s="50">
        <v>3183000</v>
      </c>
      <c r="K100" s="49" t="s">
        <v>22</v>
      </c>
      <c r="L100" s="49" t="s">
        <v>22</v>
      </c>
      <c r="N100" s="49" t="s">
        <v>28</v>
      </c>
      <c r="O100" s="49" t="s">
        <v>29</v>
      </c>
      <c r="P100" s="49" t="s">
        <v>25</v>
      </c>
      <c r="Q100" s="49" t="s">
        <v>30</v>
      </c>
      <c r="R100" s="49" t="s">
        <v>22</v>
      </c>
      <c r="S100" s="49" t="s">
        <v>22</v>
      </c>
      <c r="T100" s="49" t="s">
        <v>22</v>
      </c>
      <c r="U100" s="49" t="s">
        <v>24</v>
      </c>
    </row>
    <row r="101" spans="1:21" s="1" customFormat="1" ht="15" x14ac:dyDescent="0.25">
      <c r="A101" s="52" t="s">
        <v>31</v>
      </c>
      <c r="B101" s="23" t="s">
        <v>32</v>
      </c>
      <c r="C101" s="59" t="s">
        <v>565</v>
      </c>
      <c r="D101" s="62">
        <v>8</v>
      </c>
      <c r="E101" s="59" t="s">
        <v>558</v>
      </c>
      <c r="F101" s="49" t="s">
        <v>22</v>
      </c>
      <c r="G101" s="49" t="s">
        <v>23</v>
      </c>
      <c r="H101" s="49" t="s">
        <v>22</v>
      </c>
      <c r="I101" s="50">
        <v>3787770</v>
      </c>
      <c r="J101" s="50">
        <v>3787770</v>
      </c>
      <c r="K101" s="49" t="s">
        <v>22</v>
      </c>
      <c r="L101" s="49" t="s">
        <v>22</v>
      </c>
      <c r="N101" s="1" t="s">
        <v>28</v>
      </c>
      <c r="O101" s="49" t="s">
        <v>29</v>
      </c>
      <c r="P101" s="49" t="s">
        <v>25</v>
      </c>
      <c r="Q101" s="49" t="s">
        <v>30</v>
      </c>
      <c r="R101" s="49" t="s">
        <v>22</v>
      </c>
      <c r="S101" s="49" t="s">
        <v>22</v>
      </c>
      <c r="T101" s="49" t="s">
        <v>22</v>
      </c>
      <c r="U101" s="49" t="s">
        <v>24</v>
      </c>
    </row>
    <row r="102" spans="1:21" s="1" customFormat="1" ht="15" x14ac:dyDescent="0.25">
      <c r="A102" s="52" t="s">
        <v>38</v>
      </c>
      <c r="B102" s="23" t="s">
        <v>310</v>
      </c>
      <c r="C102" s="59" t="s">
        <v>562</v>
      </c>
      <c r="D102" s="62">
        <v>6</v>
      </c>
      <c r="E102" s="59" t="s">
        <v>558</v>
      </c>
      <c r="F102" s="49" t="s">
        <v>22</v>
      </c>
      <c r="G102" s="49" t="s">
        <v>23</v>
      </c>
      <c r="H102" s="49" t="s">
        <v>22</v>
      </c>
      <c r="I102" s="50">
        <v>3787770</v>
      </c>
      <c r="J102" s="50">
        <v>3787770</v>
      </c>
      <c r="K102" s="49" t="s">
        <v>22</v>
      </c>
      <c r="L102" s="49" t="s">
        <v>22</v>
      </c>
      <c r="N102" s="49" t="s">
        <v>28</v>
      </c>
      <c r="O102" s="49" t="s">
        <v>29</v>
      </c>
      <c r="P102" s="49" t="s">
        <v>25</v>
      </c>
      <c r="Q102" s="49" t="s">
        <v>30</v>
      </c>
      <c r="R102" s="49" t="s">
        <v>22</v>
      </c>
      <c r="S102" s="49" t="s">
        <v>22</v>
      </c>
      <c r="T102" s="49" t="s">
        <v>22</v>
      </c>
      <c r="U102" s="49" t="s">
        <v>24</v>
      </c>
    </row>
    <row r="103" spans="1:21" s="1" customFormat="1" ht="15" x14ac:dyDescent="0.25">
      <c r="A103" s="52" t="s">
        <v>93</v>
      </c>
      <c r="B103" s="23" t="s">
        <v>319</v>
      </c>
      <c r="C103" s="59" t="s">
        <v>562</v>
      </c>
      <c r="D103" s="62">
        <v>6</v>
      </c>
      <c r="E103" s="59" t="s">
        <v>558</v>
      </c>
      <c r="F103" s="49" t="s">
        <v>22</v>
      </c>
      <c r="G103" s="49" t="s">
        <v>23</v>
      </c>
      <c r="H103" s="49" t="s">
        <v>22</v>
      </c>
      <c r="I103" s="50">
        <v>4419065</v>
      </c>
      <c r="J103" s="50">
        <v>4419065</v>
      </c>
      <c r="K103" s="49" t="s">
        <v>22</v>
      </c>
      <c r="L103" s="49" t="s">
        <v>22</v>
      </c>
      <c r="N103" s="49" t="s">
        <v>28</v>
      </c>
      <c r="O103" s="49" t="s">
        <v>29</v>
      </c>
      <c r="P103" s="49" t="s">
        <v>25</v>
      </c>
      <c r="Q103" s="49" t="s">
        <v>30</v>
      </c>
      <c r="R103" s="49" t="s">
        <v>22</v>
      </c>
      <c r="S103" s="49" t="s">
        <v>22</v>
      </c>
      <c r="T103" s="49" t="s">
        <v>22</v>
      </c>
      <c r="U103" s="49" t="s">
        <v>24</v>
      </c>
    </row>
    <row r="104" spans="1:21" s="1" customFormat="1" ht="15" x14ac:dyDescent="0.25">
      <c r="A104" s="52" t="s">
        <v>36</v>
      </c>
      <c r="B104" s="23" t="s">
        <v>45</v>
      </c>
      <c r="C104" s="59" t="s">
        <v>562</v>
      </c>
      <c r="D104" s="62">
        <v>6</v>
      </c>
      <c r="E104" s="59" t="s">
        <v>558</v>
      </c>
      <c r="F104" s="49" t="s">
        <v>22</v>
      </c>
      <c r="G104" s="49" t="s">
        <v>23</v>
      </c>
      <c r="H104" s="49" t="s">
        <v>22</v>
      </c>
      <c r="I104" s="50">
        <v>4774500</v>
      </c>
      <c r="J104" s="50">
        <v>4774500</v>
      </c>
      <c r="K104" s="49" t="s">
        <v>22</v>
      </c>
      <c r="L104" s="49" t="s">
        <v>22</v>
      </c>
      <c r="N104" s="49" t="s">
        <v>28</v>
      </c>
      <c r="O104" s="49" t="s">
        <v>29</v>
      </c>
      <c r="P104" s="49" t="s">
        <v>25</v>
      </c>
      <c r="Q104" s="49" t="s">
        <v>30</v>
      </c>
      <c r="R104" s="49" t="s">
        <v>22</v>
      </c>
      <c r="S104" s="49" t="s">
        <v>22</v>
      </c>
      <c r="T104" s="49" t="s">
        <v>22</v>
      </c>
      <c r="U104" s="49" t="s">
        <v>24</v>
      </c>
    </row>
    <row r="105" spans="1:21" s="1" customFormat="1" ht="15" x14ac:dyDescent="0.25">
      <c r="A105" s="52" t="s">
        <v>38</v>
      </c>
      <c r="B105" s="23" t="s">
        <v>42</v>
      </c>
      <c r="C105" s="59" t="s">
        <v>562</v>
      </c>
      <c r="D105" s="62">
        <v>6</v>
      </c>
      <c r="E105" s="59" t="s">
        <v>558</v>
      </c>
      <c r="F105" s="49" t="s">
        <v>22</v>
      </c>
      <c r="G105" s="49" t="s">
        <v>23</v>
      </c>
      <c r="H105" s="49" t="s">
        <v>22</v>
      </c>
      <c r="I105" s="50">
        <v>4950741.6489999993</v>
      </c>
      <c r="J105" s="50">
        <v>4950741.6489999993</v>
      </c>
      <c r="K105" s="49" t="s">
        <v>22</v>
      </c>
      <c r="L105" s="49" t="s">
        <v>22</v>
      </c>
      <c r="N105" s="1" t="s">
        <v>28</v>
      </c>
      <c r="O105" s="49" t="s">
        <v>29</v>
      </c>
      <c r="P105" s="49" t="s">
        <v>25</v>
      </c>
      <c r="Q105" s="49" t="s">
        <v>30</v>
      </c>
      <c r="R105" s="49" t="s">
        <v>22</v>
      </c>
      <c r="S105" s="49" t="s">
        <v>22</v>
      </c>
      <c r="T105" s="49" t="s">
        <v>22</v>
      </c>
      <c r="U105" s="49" t="s">
        <v>24</v>
      </c>
    </row>
    <row r="106" spans="1:21" s="1" customFormat="1" ht="15" x14ac:dyDescent="0.25">
      <c r="A106" s="52" t="s">
        <v>34</v>
      </c>
      <c r="B106" s="23" t="s">
        <v>322</v>
      </c>
      <c r="C106" s="59" t="s">
        <v>562</v>
      </c>
      <c r="D106" s="62">
        <v>6</v>
      </c>
      <c r="E106" s="59" t="s">
        <v>558</v>
      </c>
      <c r="F106" s="49" t="s">
        <v>22</v>
      </c>
      <c r="G106" s="49" t="s">
        <v>23</v>
      </c>
      <c r="H106" s="49" t="s">
        <v>22</v>
      </c>
      <c r="I106" s="50">
        <v>5305000</v>
      </c>
      <c r="J106" s="50">
        <v>5305000</v>
      </c>
      <c r="K106" s="49" t="s">
        <v>22</v>
      </c>
      <c r="L106" s="49" t="s">
        <v>22</v>
      </c>
      <c r="N106" s="1" t="s">
        <v>28</v>
      </c>
      <c r="O106" s="49" t="s">
        <v>29</v>
      </c>
      <c r="P106" s="49" t="s">
        <v>25</v>
      </c>
      <c r="Q106" s="49" t="s">
        <v>30</v>
      </c>
      <c r="R106" s="49" t="s">
        <v>22</v>
      </c>
      <c r="S106" s="49" t="s">
        <v>22</v>
      </c>
      <c r="T106" s="49" t="s">
        <v>22</v>
      </c>
      <c r="U106" s="49" t="s">
        <v>24</v>
      </c>
    </row>
    <row r="107" spans="1:21" s="1" customFormat="1" ht="15" x14ac:dyDescent="0.25">
      <c r="A107" s="52" t="s">
        <v>120</v>
      </c>
      <c r="B107" s="23" t="s">
        <v>41</v>
      </c>
      <c r="C107" s="59" t="s">
        <v>565</v>
      </c>
      <c r="D107" s="62">
        <v>8</v>
      </c>
      <c r="E107" s="59" t="s">
        <v>558</v>
      </c>
      <c r="F107" s="49" t="s">
        <v>22</v>
      </c>
      <c r="G107" s="49" t="s">
        <v>23</v>
      </c>
      <c r="H107" s="49" t="s">
        <v>22</v>
      </c>
      <c r="I107" s="50">
        <v>5305000</v>
      </c>
      <c r="J107" s="50">
        <v>5305000</v>
      </c>
      <c r="K107" s="49" t="s">
        <v>22</v>
      </c>
      <c r="L107" s="49" t="s">
        <v>22</v>
      </c>
      <c r="N107" s="49" t="s">
        <v>28</v>
      </c>
      <c r="O107" s="49" t="s">
        <v>29</v>
      </c>
      <c r="P107" s="49" t="s">
        <v>25</v>
      </c>
      <c r="Q107" s="49" t="s">
        <v>30</v>
      </c>
      <c r="R107" s="49" t="s">
        <v>22</v>
      </c>
      <c r="S107" s="49" t="s">
        <v>22</v>
      </c>
      <c r="T107" s="49" t="s">
        <v>22</v>
      </c>
      <c r="U107" s="49" t="s">
        <v>24</v>
      </c>
    </row>
    <row r="108" spans="1:21" s="1" customFormat="1" ht="15" x14ac:dyDescent="0.25">
      <c r="A108" s="52" t="s">
        <v>31</v>
      </c>
      <c r="B108" s="23" t="s">
        <v>44</v>
      </c>
      <c r="C108" s="59" t="s">
        <v>565</v>
      </c>
      <c r="D108" s="62">
        <v>8</v>
      </c>
      <c r="E108" s="59" t="s">
        <v>558</v>
      </c>
      <c r="F108" s="49" t="s">
        <v>22</v>
      </c>
      <c r="G108" s="49" t="s">
        <v>23</v>
      </c>
      <c r="H108" s="49" t="s">
        <v>22</v>
      </c>
      <c r="I108" s="50">
        <v>7427000</v>
      </c>
      <c r="J108" s="50">
        <v>7427000</v>
      </c>
      <c r="K108" s="49" t="s">
        <v>22</v>
      </c>
      <c r="L108" s="49" t="s">
        <v>22</v>
      </c>
      <c r="N108" s="1" t="s">
        <v>28</v>
      </c>
      <c r="O108" s="49" t="s">
        <v>29</v>
      </c>
      <c r="P108" s="49" t="s">
        <v>25</v>
      </c>
      <c r="Q108" s="49" t="s">
        <v>30</v>
      </c>
      <c r="R108" s="49" t="s">
        <v>22</v>
      </c>
      <c r="S108" s="49" t="s">
        <v>22</v>
      </c>
      <c r="T108" s="49" t="s">
        <v>22</v>
      </c>
      <c r="U108" s="49" t="s">
        <v>24</v>
      </c>
    </row>
    <row r="109" spans="1:21" s="1" customFormat="1" ht="15" x14ac:dyDescent="0.25">
      <c r="A109" s="52" t="s">
        <v>308</v>
      </c>
      <c r="B109" s="23" t="s">
        <v>309</v>
      </c>
      <c r="C109" s="59" t="s">
        <v>565</v>
      </c>
      <c r="D109" s="62">
        <v>8</v>
      </c>
      <c r="E109" s="59" t="s">
        <v>558</v>
      </c>
      <c r="F109" s="49" t="s">
        <v>22</v>
      </c>
      <c r="G109" s="49" t="s">
        <v>23</v>
      </c>
      <c r="H109" s="49" t="s">
        <v>22</v>
      </c>
      <c r="I109" s="50">
        <v>7575540</v>
      </c>
      <c r="J109" s="50">
        <v>7575540</v>
      </c>
      <c r="K109" s="49" t="s">
        <v>22</v>
      </c>
      <c r="L109" s="49" t="s">
        <v>22</v>
      </c>
      <c r="N109" s="49" t="s">
        <v>28</v>
      </c>
      <c r="O109" s="49" t="s">
        <v>29</v>
      </c>
      <c r="P109" s="49" t="s">
        <v>25</v>
      </c>
      <c r="Q109" s="49" t="s">
        <v>30</v>
      </c>
      <c r="R109" s="49" t="s">
        <v>22</v>
      </c>
      <c r="S109" s="49" t="s">
        <v>22</v>
      </c>
      <c r="T109" s="49" t="s">
        <v>22</v>
      </c>
      <c r="U109" s="49" t="s">
        <v>24</v>
      </c>
    </row>
    <row r="110" spans="1:21" s="1" customFormat="1" ht="15" x14ac:dyDescent="0.25">
      <c r="A110" s="52" t="s">
        <v>93</v>
      </c>
      <c r="B110" s="23" t="s">
        <v>95</v>
      </c>
      <c r="C110" s="59" t="s">
        <v>565</v>
      </c>
      <c r="D110" s="62">
        <v>8</v>
      </c>
      <c r="E110" s="59" t="s">
        <v>558</v>
      </c>
      <c r="F110" s="49" t="s">
        <v>22</v>
      </c>
      <c r="G110" s="49" t="s">
        <v>23</v>
      </c>
      <c r="H110" s="49" t="s">
        <v>22</v>
      </c>
      <c r="I110" s="50">
        <v>8488000</v>
      </c>
      <c r="J110" s="50">
        <v>8488000</v>
      </c>
      <c r="K110" s="49" t="s">
        <v>22</v>
      </c>
      <c r="L110" s="49" t="s">
        <v>22</v>
      </c>
      <c r="N110" s="49" t="s">
        <v>28</v>
      </c>
      <c r="O110" s="49" t="s">
        <v>29</v>
      </c>
      <c r="P110" s="49" t="s">
        <v>25</v>
      </c>
      <c r="Q110" s="49" t="s">
        <v>30</v>
      </c>
      <c r="R110" s="49" t="s">
        <v>22</v>
      </c>
      <c r="S110" s="49" t="s">
        <v>22</v>
      </c>
      <c r="T110" s="49" t="s">
        <v>22</v>
      </c>
      <c r="U110" s="49" t="s">
        <v>24</v>
      </c>
    </row>
    <row r="111" spans="1:21" s="1" customFormat="1" ht="15" x14ac:dyDescent="0.25">
      <c r="A111" s="52" t="s">
        <v>150</v>
      </c>
      <c r="B111" s="23" t="s">
        <v>320</v>
      </c>
      <c r="C111" s="59" t="s">
        <v>562</v>
      </c>
      <c r="D111" s="62">
        <v>6</v>
      </c>
      <c r="E111" s="59" t="s">
        <v>558</v>
      </c>
      <c r="F111" s="49" t="s">
        <v>22</v>
      </c>
      <c r="G111" s="49" t="s">
        <v>23</v>
      </c>
      <c r="H111" s="49" t="s">
        <v>22</v>
      </c>
      <c r="I111" s="50">
        <v>8488000</v>
      </c>
      <c r="J111" s="50">
        <v>8488000</v>
      </c>
      <c r="K111" s="49" t="s">
        <v>22</v>
      </c>
      <c r="L111" s="49" t="s">
        <v>22</v>
      </c>
      <c r="N111" s="1" t="s">
        <v>28</v>
      </c>
      <c r="O111" s="49" t="s">
        <v>29</v>
      </c>
      <c r="P111" s="49" t="s">
        <v>25</v>
      </c>
      <c r="Q111" s="49" t="s">
        <v>30</v>
      </c>
      <c r="R111" s="49" t="s">
        <v>22</v>
      </c>
      <c r="S111" s="49" t="s">
        <v>22</v>
      </c>
      <c r="T111" s="49" t="s">
        <v>22</v>
      </c>
      <c r="U111" s="49" t="s">
        <v>24</v>
      </c>
    </row>
    <row r="112" spans="1:21" s="1" customFormat="1" ht="15" x14ac:dyDescent="0.25">
      <c r="A112" s="52" t="s">
        <v>137</v>
      </c>
      <c r="B112" s="23" t="s">
        <v>47</v>
      </c>
      <c r="C112" s="59" t="s">
        <v>562</v>
      </c>
      <c r="D112" s="62">
        <v>6</v>
      </c>
      <c r="E112" s="59" t="s">
        <v>558</v>
      </c>
      <c r="F112" s="49" t="s">
        <v>22</v>
      </c>
      <c r="G112" s="49" t="s">
        <v>23</v>
      </c>
      <c r="H112" s="49" t="s">
        <v>22</v>
      </c>
      <c r="I112" s="50">
        <v>10610000</v>
      </c>
      <c r="J112" s="50">
        <v>10610000</v>
      </c>
      <c r="K112" s="49" t="s">
        <v>22</v>
      </c>
      <c r="L112" s="49" t="s">
        <v>22</v>
      </c>
      <c r="N112" s="49" t="s">
        <v>28</v>
      </c>
      <c r="O112" s="49" t="s">
        <v>29</v>
      </c>
      <c r="P112" s="49" t="s">
        <v>25</v>
      </c>
      <c r="Q112" s="49" t="s">
        <v>30</v>
      </c>
      <c r="R112" s="49" t="s">
        <v>22</v>
      </c>
      <c r="S112" s="49" t="s">
        <v>22</v>
      </c>
      <c r="T112" s="49" t="s">
        <v>22</v>
      </c>
      <c r="U112" s="49" t="s">
        <v>24</v>
      </c>
    </row>
    <row r="113" spans="1:21" s="1" customFormat="1" ht="15" x14ac:dyDescent="0.25">
      <c r="A113" s="52" t="s">
        <v>321</v>
      </c>
      <c r="B113" s="23" t="s">
        <v>37</v>
      </c>
      <c r="C113" s="59" t="s">
        <v>561</v>
      </c>
      <c r="D113" s="62">
        <v>7</v>
      </c>
      <c r="E113" s="59" t="s">
        <v>558</v>
      </c>
      <c r="F113" s="49" t="s">
        <v>22</v>
      </c>
      <c r="G113" s="49" t="s">
        <v>23</v>
      </c>
      <c r="H113" s="49" t="s">
        <v>22</v>
      </c>
      <c r="I113" s="50">
        <v>12625900</v>
      </c>
      <c r="J113" s="50">
        <v>12625900</v>
      </c>
      <c r="K113" s="49" t="s">
        <v>22</v>
      </c>
      <c r="L113" s="49" t="s">
        <v>22</v>
      </c>
      <c r="N113" s="1" t="s">
        <v>28</v>
      </c>
      <c r="O113" s="49" t="s">
        <v>29</v>
      </c>
      <c r="P113" s="49" t="s">
        <v>25</v>
      </c>
      <c r="Q113" s="49" t="s">
        <v>30</v>
      </c>
      <c r="R113" s="49" t="s">
        <v>22</v>
      </c>
      <c r="S113" s="49" t="s">
        <v>22</v>
      </c>
      <c r="T113" s="49" t="s">
        <v>22</v>
      </c>
      <c r="U113" s="49" t="s">
        <v>24</v>
      </c>
    </row>
    <row r="114" spans="1:21" s="1" customFormat="1" ht="15" x14ac:dyDescent="0.25">
      <c r="A114" s="52" t="s">
        <v>34</v>
      </c>
      <c r="B114" s="23" t="s">
        <v>35</v>
      </c>
      <c r="C114" s="59" t="s">
        <v>561</v>
      </c>
      <c r="D114" s="62">
        <v>7</v>
      </c>
      <c r="E114" s="59" t="s">
        <v>558</v>
      </c>
      <c r="F114" s="49" t="s">
        <v>22</v>
      </c>
      <c r="G114" s="49" t="s">
        <v>23</v>
      </c>
      <c r="H114" s="49" t="s">
        <v>22</v>
      </c>
      <c r="I114" s="50">
        <v>15151080</v>
      </c>
      <c r="J114" s="50">
        <v>15151080</v>
      </c>
      <c r="K114" s="49" t="s">
        <v>22</v>
      </c>
      <c r="L114" s="49" t="s">
        <v>22</v>
      </c>
      <c r="N114" s="1" t="s">
        <v>28</v>
      </c>
      <c r="O114" s="49" t="s">
        <v>29</v>
      </c>
      <c r="P114" s="49" t="s">
        <v>25</v>
      </c>
      <c r="Q114" s="49" t="s">
        <v>30</v>
      </c>
      <c r="R114" s="49" t="s">
        <v>22</v>
      </c>
      <c r="S114" s="49" t="s">
        <v>22</v>
      </c>
      <c r="T114" s="49" t="s">
        <v>22</v>
      </c>
      <c r="U114" s="49" t="s">
        <v>24</v>
      </c>
    </row>
    <row r="115" spans="1:21" s="1" customFormat="1" ht="15" x14ac:dyDescent="0.25">
      <c r="A115" s="52" t="s">
        <v>86</v>
      </c>
      <c r="B115" s="23" t="s">
        <v>87</v>
      </c>
      <c r="C115" s="59" t="s">
        <v>561</v>
      </c>
      <c r="D115" s="62">
        <v>7</v>
      </c>
      <c r="E115" s="59" t="s">
        <v>558</v>
      </c>
      <c r="F115" s="49" t="s">
        <v>22</v>
      </c>
      <c r="G115" s="49" t="s">
        <v>23</v>
      </c>
      <c r="H115" s="49" t="s">
        <v>22</v>
      </c>
      <c r="I115" s="50">
        <v>23800000</v>
      </c>
      <c r="J115" s="50">
        <v>23800000</v>
      </c>
      <c r="K115" s="49" t="s">
        <v>22</v>
      </c>
      <c r="L115" s="49" t="s">
        <v>22</v>
      </c>
      <c r="N115" s="1" t="s">
        <v>28</v>
      </c>
      <c r="O115" s="49" t="s">
        <v>29</v>
      </c>
      <c r="P115" s="49" t="s">
        <v>25</v>
      </c>
      <c r="Q115" s="49" t="s">
        <v>30</v>
      </c>
      <c r="R115" s="49" t="s">
        <v>22</v>
      </c>
      <c r="S115" s="49" t="s">
        <v>22</v>
      </c>
      <c r="T115" s="49" t="s">
        <v>22</v>
      </c>
      <c r="U115" s="49" t="s">
        <v>24</v>
      </c>
    </row>
    <row r="116" spans="1:21" s="1" customFormat="1" ht="15" x14ac:dyDescent="0.25">
      <c r="A116" s="52" t="s">
        <v>26</v>
      </c>
      <c r="B116" s="23" t="s">
        <v>27</v>
      </c>
      <c r="C116" s="59" t="s">
        <v>565</v>
      </c>
      <c r="D116" s="62">
        <v>8</v>
      </c>
      <c r="E116" s="59" t="s">
        <v>558</v>
      </c>
      <c r="F116" s="49" t="s">
        <v>22</v>
      </c>
      <c r="G116" s="49" t="s">
        <v>23</v>
      </c>
      <c r="H116" s="49" t="s">
        <v>22</v>
      </c>
      <c r="I116" s="50">
        <v>25251800</v>
      </c>
      <c r="J116" s="50">
        <v>25251800</v>
      </c>
      <c r="K116" s="49" t="s">
        <v>22</v>
      </c>
      <c r="L116" s="49" t="s">
        <v>22</v>
      </c>
      <c r="N116" s="1" t="s">
        <v>28</v>
      </c>
      <c r="O116" s="49" t="s">
        <v>29</v>
      </c>
      <c r="P116" s="49" t="s">
        <v>25</v>
      </c>
      <c r="Q116" s="49" t="s">
        <v>30</v>
      </c>
      <c r="R116" s="49" t="s">
        <v>22</v>
      </c>
      <c r="S116" s="49" t="s">
        <v>22</v>
      </c>
      <c r="T116" s="49" t="s">
        <v>22</v>
      </c>
      <c r="U116" s="49" t="s">
        <v>24</v>
      </c>
    </row>
    <row r="117" spans="1:21" s="1" customFormat="1" ht="15" x14ac:dyDescent="0.25">
      <c r="A117" s="52" t="s">
        <v>57</v>
      </c>
      <c r="B117" s="23" t="s">
        <v>313</v>
      </c>
      <c r="C117" s="59" t="s">
        <v>565</v>
      </c>
      <c r="D117" s="62">
        <v>8</v>
      </c>
      <c r="E117" s="59" t="s">
        <v>558</v>
      </c>
      <c r="F117" s="49" t="s">
        <v>22</v>
      </c>
      <c r="G117" s="49" t="s">
        <v>23</v>
      </c>
      <c r="H117" s="49" t="s">
        <v>22</v>
      </c>
      <c r="I117" s="50">
        <v>25251800</v>
      </c>
      <c r="J117" s="50">
        <v>25251800</v>
      </c>
      <c r="K117" s="49" t="s">
        <v>22</v>
      </c>
      <c r="L117" s="49" t="s">
        <v>22</v>
      </c>
      <c r="N117" s="1" t="s">
        <v>28</v>
      </c>
      <c r="O117" s="49" t="s">
        <v>29</v>
      </c>
      <c r="P117" s="49" t="s">
        <v>25</v>
      </c>
      <c r="Q117" s="49" t="s">
        <v>30</v>
      </c>
      <c r="R117" s="49" t="s">
        <v>22</v>
      </c>
      <c r="S117" s="49" t="s">
        <v>22</v>
      </c>
      <c r="T117" s="49" t="s">
        <v>22</v>
      </c>
      <c r="U117" s="49" t="s">
        <v>24</v>
      </c>
    </row>
    <row r="118" spans="1:21" s="1" customFormat="1" ht="15" x14ac:dyDescent="0.25">
      <c r="A118" s="52" t="s">
        <v>38</v>
      </c>
      <c r="B118" s="23" t="s">
        <v>39</v>
      </c>
      <c r="C118" s="59" t="s">
        <v>564</v>
      </c>
      <c r="D118" s="62">
        <v>9</v>
      </c>
      <c r="E118" s="59" t="s">
        <v>558</v>
      </c>
      <c r="F118" s="49" t="s">
        <v>22</v>
      </c>
      <c r="G118" s="49" t="s">
        <v>23</v>
      </c>
      <c r="H118" s="49" t="s">
        <v>22</v>
      </c>
      <c r="I118" s="50">
        <v>25251800</v>
      </c>
      <c r="J118" s="50">
        <v>25251800</v>
      </c>
      <c r="K118" s="49" t="s">
        <v>22</v>
      </c>
      <c r="L118" s="49" t="s">
        <v>22</v>
      </c>
      <c r="N118" s="1" t="s">
        <v>28</v>
      </c>
      <c r="O118" s="49" t="s">
        <v>29</v>
      </c>
      <c r="P118" s="49" t="s">
        <v>25</v>
      </c>
      <c r="Q118" s="49" t="s">
        <v>30</v>
      </c>
      <c r="R118" s="49" t="s">
        <v>22</v>
      </c>
      <c r="S118" s="49" t="s">
        <v>22</v>
      </c>
      <c r="T118" s="49" t="s">
        <v>22</v>
      </c>
      <c r="U118" s="49" t="s">
        <v>24</v>
      </c>
    </row>
    <row r="119" spans="1:21" s="1" customFormat="1" ht="15" x14ac:dyDescent="0.25">
      <c r="A119" s="52" t="s">
        <v>34</v>
      </c>
      <c r="B119" s="23" t="s">
        <v>94</v>
      </c>
      <c r="C119" s="59" t="s">
        <v>563</v>
      </c>
      <c r="D119" s="62">
        <v>5</v>
      </c>
      <c r="E119" s="59" t="s">
        <v>558</v>
      </c>
      <c r="F119" s="49" t="s">
        <v>22</v>
      </c>
      <c r="G119" s="49" t="s">
        <v>23</v>
      </c>
      <c r="H119" s="49" t="s">
        <v>22</v>
      </c>
      <c r="I119" s="50">
        <v>29684656.938999999</v>
      </c>
      <c r="J119" s="50">
        <v>29684656.938999999</v>
      </c>
      <c r="K119" s="49" t="s">
        <v>22</v>
      </c>
      <c r="L119" s="49" t="s">
        <v>22</v>
      </c>
      <c r="N119" s="49" t="s">
        <v>28</v>
      </c>
      <c r="O119" s="49" t="s">
        <v>29</v>
      </c>
      <c r="P119" s="49" t="s">
        <v>25</v>
      </c>
      <c r="Q119" s="49" t="s">
        <v>30</v>
      </c>
      <c r="R119" s="49" t="s">
        <v>22</v>
      </c>
      <c r="S119" s="49" t="s">
        <v>22</v>
      </c>
      <c r="T119" s="49" t="s">
        <v>22</v>
      </c>
      <c r="U119" s="49" t="s">
        <v>24</v>
      </c>
    </row>
    <row r="120" spans="1:21" s="1" customFormat="1" ht="15" x14ac:dyDescent="0.25">
      <c r="A120" s="52" t="s">
        <v>38</v>
      </c>
      <c r="B120" s="23" t="s">
        <v>307</v>
      </c>
      <c r="C120" s="59" t="s">
        <v>563</v>
      </c>
      <c r="D120" s="62">
        <v>5</v>
      </c>
      <c r="E120" s="59" t="s">
        <v>558</v>
      </c>
      <c r="F120" s="49" t="s">
        <v>22</v>
      </c>
      <c r="G120" s="49" t="s">
        <v>23</v>
      </c>
      <c r="H120" s="49" t="s">
        <v>22</v>
      </c>
      <c r="I120" s="50">
        <v>31564750</v>
      </c>
      <c r="J120" s="50">
        <v>31564750</v>
      </c>
      <c r="K120" s="49" t="s">
        <v>22</v>
      </c>
      <c r="L120" s="49" t="s">
        <v>22</v>
      </c>
      <c r="N120" s="49" t="s">
        <v>28</v>
      </c>
      <c r="O120" s="49" t="s">
        <v>29</v>
      </c>
      <c r="P120" s="49" t="s">
        <v>25</v>
      </c>
      <c r="Q120" s="49" t="s">
        <v>30</v>
      </c>
      <c r="R120" s="49" t="s">
        <v>22</v>
      </c>
      <c r="S120" s="49" t="s">
        <v>22</v>
      </c>
      <c r="T120" s="49" t="s">
        <v>22</v>
      </c>
      <c r="U120" s="49" t="s">
        <v>24</v>
      </c>
    </row>
    <row r="121" spans="1:21" s="1" customFormat="1" ht="15" x14ac:dyDescent="0.25">
      <c r="A121" s="52" t="s">
        <v>31</v>
      </c>
      <c r="B121" s="23" t="s">
        <v>33</v>
      </c>
      <c r="C121" s="59" t="s">
        <v>563</v>
      </c>
      <c r="D121" s="62">
        <v>5</v>
      </c>
      <c r="E121" s="59" t="s">
        <v>558</v>
      </c>
      <c r="F121" s="49" t="s">
        <v>22</v>
      </c>
      <c r="G121" s="49" t="s">
        <v>23</v>
      </c>
      <c r="H121" s="49" t="s">
        <v>22</v>
      </c>
      <c r="I121" s="50">
        <v>37877700</v>
      </c>
      <c r="J121" s="50">
        <v>37877700</v>
      </c>
      <c r="K121" s="49" t="s">
        <v>22</v>
      </c>
      <c r="L121" s="49" t="s">
        <v>22</v>
      </c>
      <c r="N121" s="1" t="s">
        <v>28</v>
      </c>
      <c r="O121" s="49" t="s">
        <v>29</v>
      </c>
      <c r="P121" s="49" t="s">
        <v>25</v>
      </c>
      <c r="Q121" s="49" t="s">
        <v>30</v>
      </c>
      <c r="R121" s="49" t="s">
        <v>22</v>
      </c>
      <c r="S121" s="49" t="s">
        <v>22</v>
      </c>
      <c r="T121" s="49" t="s">
        <v>22</v>
      </c>
      <c r="U121" s="49" t="s">
        <v>24</v>
      </c>
    </row>
    <row r="122" spans="1:21" s="1" customFormat="1" ht="15" x14ac:dyDescent="0.25">
      <c r="A122" s="52" t="s">
        <v>84</v>
      </c>
      <c r="B122" s="23" t="s">
        <v>303</v>
      </c>
      <c r="C122" s="59" t="s">
        <v>563</v>
      </c>
      <c r="D122" s="62">
        <v>5</v>
      </c>
      <c r="E122" s="59" t="s">
        <v>558</v>
      </c>
      <c r="F122" s="49" t="s">
        <v>22</v>
      </c>
      <c r="G122" s="49" t="s">
        <v>23</v>
      </c>
      <c r="H122" s="49" t="s">
        <v>22</v>
      </c>
      <c r="I122" s="50">
        <v>42440000</v>
      </c>
      <c r="J122" s="50">
        <v>42440000</v>
      </c>
      <c r="K122" s="49" t="s">
        <v>22</v>
      </c>
      <c r="L122" s="49" t="s">
        <v>22</v>
      </c>
      <c r="N122" s="49" t="s">
        <v>28</v>
      </c>
      <c r="O122" s="49" t="s">
        <v>29</v>
      </c>
      <c r="P122" s="49" t="s">
        <v>25</v>
      </c>
      <c r="Q122" s="49" t="s">
        <v>30</v>
      </c>
      <c r="R122" s="49" t="s">
        <v>22</v>
      </c>
      <c r="S122" s="49" t="s">
        <v>22</v>
      </c>
      <c r="T122" s="49" t="s">
        <v>22</v>
      </c>
      <c r="U122" s="49" t="s">
        <v>24</v>
      </c>
    </row>
    <row r="123" spans="1:21" s="1" customFormat="1" ht="15" x14ac:dyDescent="0.25">
      <c r="A123" s="52" t="s">
        <v>90</v>
      </c>
      <c r="B123" s="23" t="s">
        <v>91</v>
      </c>
      <c r="C123" s="59" t="s">
        <v>562</v>
      </c>
      <c r="D123" s="62">
        <v>6</v>
      </c>
      <c r="E123" s="59" t="s">
        <v>558</v>
      </c>
      <c r="F123" s="49" t="s">
        <v>22</v>
      </c>
      <c r="G123" s="49" t="s">
        <v>23</v>
      </c>
      <c r="H123" s="49" t="s">
        <v>22</v>
      </c>
      <c r="I123" s="50">
        <v>61325800</v>
      </c>
      <c r="J123" s="50">
        <v>61325800</v>
      </c>
      <c r="K123" s="49" t="s">
        <v>22</v>
      </c>
      <c r="L123" s="49" t="s">
        <v>22</v>
      </c>
      <c r="N123" s="49" t="s">
        <v>28</v>
      </c>
      <c r="O123" s="49" t="s">
        <v>29</v>
      </c>
      <c r="P123" s="49" t="s">
        <v>25</v>
      </c>
      <c r="Q123" s="49" t="s">
        <v>30</v>
      </c>
      <c r="R123" s="49" t="s">
        <v>22</v>
      </c>
      <c r="S123" s="49" t="s">
        <v>22</v>
      </c>
      <c r="T123" s="49" t="s">
        <v>22</v>
      </c>
      <c r="U123" s="49" t="s">
        <v>24</v>
      </c>
    </row>
    <row r="124" spans="1:21" s="1" customFormat="1" ht="15" x14ac:dyDescent="0.25">
      <c r="A124" s="52" t="s">
        <v>54</v>
      </c>
      <c r="B124" s="23" t="s">
        <v>92</v>
      </c>
      <c r="C124" s="59" t="s">
        <v>560</v>
      </c>
      <c r="D124" s="62">
        <v>3</v>
      </c>
      <c r="E124" s="59" t="s">
        <v>558</v>
      </c>
      <c r="F124" s="49" t="s">
        <v>22</v>
      </c>
      <c r="G124" s="49" t="s">
        <v>23</v>
      </c>
      <c r="H124" s="49" t="s">
        <v>22</v>
      </c>
      <c r="I124" s="50">
        <v>103071121.92099999</v>
      </c>
      <c r="J124" s="50">
        <v>103071121.92099999</v>
      </c>
      <c r="K124" s="49" t="s">
        <v>22</v>
      </c>
      <c r="L124" s="49" t="s">
        <v>22</v>
      </c>
      <c r="N124" s="49" t="s">
        <v>28</v>
      </c>
      <c r="O124" s="49" t="s">
        <v>29</v>
      </c>
      <c r="P124" s="49" t="s">
        <v>25</v>
      </c>
      <c r="Q124" s="49" t="s">
        <v>30</v>
      </c>
      <c r="R124" s="49" t="s">
        <v>22</v>
      </c>
      <c r="S124" s="49" t="s">
        <v>22</v>
      </c>
      <c r="T124" s="49" t="s">
        <v>22</v>
      </c>
      <c r="U124" s="49" t="s">
        <v>24</v>
      </c>
    </row>
    <row r="125" spans="1:21" s="1" customFormat="1" ht="15" x14ac:dyDescent="0.25">
      <c r="A125" s="52" t="s">
        <v>88</v>
      </c>
      <c r="B125" s="23" t="s">
        <v>89</v>
      </c>
      <c r="C125" s="59" t="s">
        <v>560</v>
      </c>
      <c r="D125" s="62">
        <v>3</v>
      </c>
      <c r="E125" s="59" t="s">
        <v>558</v>
      </c>
      <c r="F125" s="49" t="s">
        <v>22</v>
      </c>
      <c r="G125" s="49" t="s">
        <v>23</v>
      </c>
      <c r="H125" s="49" t="s">
        <v>22</v>
      </c>
      <c r="I125" s="50">
        <v>157028000</v>
      </c>
      <c r="J125" s="50">
        <v>157028000</v>
      </c>
      <c r="K125" s="49" t="s">
        <v>22</v>
      </c>
      <c r="L125" s="49" t="s">
        <v>22</v>
      </c>
      <c r="N125" s="49" t="s">
        <v>28</v>
      </c>
      <c r="O125" s="49" t="s">
        <v>29</v>
      </c>
      <c r="P125" s="49" t="s">
        <v>25</v>
      </c>
      <c r="Q125" s="49" t="s">
        <v>30</v>
      </c>
      <c r="R125" s="49" t="s">
        <v>22</v>
      </c>
      <c r="S125" s="49" t="s">
        <v>22</v>
      </c>
      <c r="T125" s="49" t="s">
        <v>22</v>
      </c>
      <c r="U125" s="49" t="s">
        <v>24</v>
      </c>
    </row>
    <row r="126" spans="1:21" s="1" customFormat="1" ht="15" x14ac:dyDescent="0.25">
      <c r="A126" s="52" t="s">
        <v>226</v>
      </c>
      <c r="B126" s="23" t="s">
        <v>406</v>
      </c>
      <c r="C126" s="59" t="s">
        <v>559</v>
      </c>
      <c r="D126" s="62">
        <v>4</v>
      </c>
      <c r="E126" s="59" t="s">
        <v>558</v>
      </c>
      <c r="F126" s="49" t="s">
        <v>22</v>
      </c>
      <c r="G126" s="49" t="s">
        <v>23</v>
      </c>
      <c r="H126" s="49" t="s">
        <v>22</v>
      </c>
      <c r="I126" s="50">
        <v>600000</v>
      </c>
      <c r="J126" s="50">
        <v>600000</v>
      </c>
      <c r="K126" s="49" t="s">
        <v>22</v>
      </c>
      <c r="L126" s="49" t="s">
        <v>22</v>
      </c>
      <c r="N126" s="1" t="s">
        <v>28</v>
      </c>
      <c r="O126" s="49" t="s">
        <v>62</v>
      </c>
      <c r="P126" s="49" t="s">
        <v>25</v>
      </c>
      <c r="Q126" s="49" t="s">
        <v>30</v>
      </c>
      <c r="R126" s="49" t="s">
        <v>22</v>
      </c>
      <c r="S126" s="49" t="s">
        <v>22</v>
      </c>
      <c r="T126" s="49" t="s">
        <v>22</v>
      </c>
      <c r="U126" s="49" t="s">
        <v>24</v>
      </c>
    </row>
    <row r="127" spans="1:21" s="1" customFormat="1" ht="15" x14ac:dyDescent="0.25">
      <c r="A127" s="52" t="s">
        <v>63</v>
      </c>
      <c r="B127" s="23" t="s">
        <v>64</v>
      </c>
      <c r="C127" s="59" t="s">
        <v>563</v>
      </c>
      <c r="D127" s="62">
        <v>5</v>
      </c>
      <c r="E127" s="59" t="s">
        <v>558</v>
      </c>
      <c r="F127" s="49" t="s">
        <v>22</v>
      </c>
      <c r="G127" s="49" t="s">
        <v>23</v>
      </c>
      <c r="H127" s="49" t="s">
        <v>22</v>
      </c>
      <c r="I127" s="50">
        <v>1061000</v>
      </c>
      <c r="J127" s="50">
        <v>1061000</v>
      </c>
      <c r="K127" s="49" t="s">
        <v>22</v>
      </c>
      <c r="L127" s="49" t="s">
        <v>22</v>
      </c>
      <c r="N127" s="1" t="s">
        <v>28</v>
      </c>
      <c r="O127" s="49" t="s">
        <v>62</v>
      </c>
      <c r="P127" s="49" t="s">
        <v>25</v>
      </c>
      <c r="Q127" s="49" t="s">
        <v>30</v>
      </c>
      <c r="R127" s="49" t="s">
        <v>22</v>
      </c>
      <c r="S127" s="49" t="s">
        <v>22</v>
      </c>
      <c r="T127" s="49" t="s">
        <v>22</v>
      </c>
      <c r="U127" s="49" t="s">
        <v>24</v>
      </c>
    </row>
    <row r="128" spans="1:21" s="1" customFormat="1" ht="15" x14ac:dyDescent="0.25">
      <c r="A128" s="52" t="s">
        <v>226</v>
      </c>
      <c r="B128" s="23" t="s">
        <v>404</v>
      </c>
      <c r="C128" s="59" t="s">
        <v>563</v>
      </c>
      <c r="D128" s="62">
        <v>5</v>
      </c>
      <c r="E128" s="59" t="s">
        <v>558</v>
      </c>
      <c r="F128" s="49" t="s">
        <v>22</v>
      </c>
      <c r="G128" s="49" t="s">
        <v>23</v>
      </c>
      <c r="H128" s="49" t="s">
        <v>22</v>
      </c>
      <c r="I128" s="50">
        <v>1600000</v>
      </c>
      <c r="J128" s="50">
        <v>1600000</v>
      </c>
      <c r="K128" s="49" t="s">
        <v>22</v>
      </c>
      <c r="L128" s="49" t="s">
        <v>22</v>
      </c>
      <c r="N128" s="1" t="s">
        <v>28</v>
      </c>
      <c r="O128" s="49" t="s">
        <v>62</v>
      </c>
      <c r="P128" s="49" t="s">
        <v>25</v>
      </c>
      <c r="Q128" s="49" t="s">
        <v>30</v>
      </c>
      <c r="R128" s="49" t="s">
        <v>22</v>
      </c>
      <c r="S128" s="49" t="s">
        <v>22</v>
      </c>
      <c r="T128" s="49" t="s">
        <v>22</v>
      </c>
      <c r="U128" s="49" t="s">
        <v>24</v>
      </c>
    </row>
    <row r="129" spans="1:21" s="1" customFormat="1" ht="15" x14ac:dyDescent="0.25">
      <c r="A129" s="52" t="s">
        <v>226</v>
      </c>
      <c r="B129" s="23" t="s">
        <v>405</v>
      </c>
      <c r="C129" s="59" t="s">
        <v>563</v>
      </c>
      <c r="D129" s="62">
        <v>5</v>
      </c>
      <c r="E129" s="59" t="s">
        <v>558</v>
      </c>
      <c r="F129" s="49" t="s">
        <v>22</v>
      </c>
      <c r="G129" s="49" t="s">
        <v>23</v>
      </c>
      <c r="H129" s="49" t="s">
        <v>22</v>
      </c>
      <c r="I129" s="50">
        <v>1664000</v>
      </c>
      <c r="J129" s="50">
        <v>1664000</v>
      </c>
      <c r="K129" s="49" t="s">
        <v>22</v>
      </c>
      <c r="L129" s="49" t="s">
        <v>22</v>
      </c>
      <c r="N129" s="1" t="s">
        <v>28</v>
      </c>
      <c r="O129" s="49" t="s">
        <v>62</v>
      </c>
      <c r="P129" s="49" t="s">
        <v>25</v>
      </c>
      <c r="Q129" s="49" t="s">
        <v>30</v>
      </c>
      <c r="R129" s="49" t="s">
        <v>22</v>
      </c>
      <c r="S129" s="49" t="s">
        <v>22</v>
      </c>
      <c r="T129" s="49" t="s">
        <v>22</v>
      </c>
      <c r="U129" s="49" t="s">
        <v>24</v>
      </c>
    </row>
    <row r="130" spans="1:21" s="1" customFormat="1" ht="15" x14ac:dyDescent="0.25">
      <c r="A130" s="52" t="s">
        <v>226</v>
      </c>
      <c r="B130" s="23" t="s">
        <v>408</v>
      </c>
      <c r="C130" s="59" t="s">
        <v>562</v>
      </c>
      <c r="D130" s="62">
        <v>6</v>
      </c>
      <c r="E130" s="59" t="s">
        <v>558</v>
      </c>
      <c r="F130" s="49" t="s">
        <v>22</v>
      </c>
      <c r="G130" s="49" t="s">
        <v>23</v>
      </c>
      <c r="H130" s="49" t="s">
        <v>22</v>
      </c>
      <c r="I130" s="50">
        <v>1857000</v>
      </c>
      <c r="J130" s="50">
        <v>1857000</v>
      </c>
      <c r="K130" s="49" t="s">
        <v>22</v>
      </c>
      <c r="L130" s="49" t="s">
        <v>22</v>
      </c>
      <c r="N130" s="1" t="s">
        <v>28</v>
      </c>
      <c r="O130" s="49" t="s">
        <v>62</v>
      </c>
      <c r="P130" s="49" t="s">
        <v>25</v>
      </c>
      <c r="Q130" s="49" t="s">
        <v>30</v>
      </c>
      <c r="R130" s="49" t="s">
        <v>22</v>
      </c>
      <c r="S130" s="49" t="s">
        <v>22</v>
      </c>
      <c r="T130" s="49" t="s">
        <v>22</v>
      </c>
      <c r="U130" s="49" t="s">
        <v>24</v>
      </c>
    </row>
    <row r="131" spans="1:21" s="1" customFormat="1" ht="15" x14ac:dyDescent="0.25">
      <c r="A131" s="52" t="s">
        <v>402</v>
      </c>
      <c r="B131" s="23" t="s">
        <v>403</v>
      </c>
      <c r="C131" s="59" t="s">
        <v>561</v>
      </c>
      <c r="D131" s="62">
        <v>7</v>
      </c>
      <c r="E131" s="59" t="s">
        <v>558</v>
      </c>
      <c r="F131" s="49" t="s">
        <v>22</v>
      </c>
      <c r="G131" s="49" t="s">
        <v>23</v>
      </c>
      <c r="H131" s="49" t="s">
        <v>22</v>
      </c>
      <c r="I131" s="50">
        <v>6000000</v>
      </c>
      <c r="J131" s="50">
        <v>6000000</v>
      </c>
      <c r="K131" s="49" t="s">
        <v>22</v>
      </c>
      <c r="L131" s="49" t="s">
        <v>22</v>
      </c>
      <c r="N131" s="1" t="s">
        <v>28</v>
      </c>
      <c r="O131" s="49" t="s">
        <v>62</v>
      </c>
      <c r="P131" s="49" t="s">
        <v>25</v>
      </c>
      <c r="Q131" s="49" t="s">
        <v>30</v>
      </c>
      <c r="R131" s="49" t="s">
        <v>22</v>
      </c>
      <c r="S131" s="49" t="s">
        <v>22</v>
      </c>
      <c r="T131" s="49" t="s">
        <v>22</v>
      </c>
      <c r="U131" s="49" t="s">
        <v>24</v>
      </c>
    </row>
    <row r="132" spans="1:21" s="1" customFormat="1" ht="15" x14ac:dyDescent="0.25">
      <c r="A132" s="52" t="s">
        <v>298</v>
      </c>
      <c r="B132" s="23" t="s">
        <v>407</v>
      </c>
      <c r="C132" s="59" t="s">
        <v>561</v>
      </c>
      <c r="D132" s="62">
        <v>7</v>
      </c>
      <c r="E132" s="59" t="s">
        <v>558</v>
      </c>
      <c r="F132" s="49" t="s">
        <v>22</v>
      </c>
      <c r="G132" s="49" t="s">
        <v>23</v>
      </c>
      <c r="H132" s="49" t="s">
        <v>22</v>
      </c>
      <c r="I132" s="50">
        <v>7600000</v>
      </c>
      <c r="J132" s="50">
        <v>7600000</v>
      </c>
      <c r="K132" s="49" t="s">
        <v>22</v>
      </c>
      <c r="L132" s="49" t="s">
        <v>22</v>
      </c>
      <c r="N132" s="1" t="s">
        <v>28</v>
      </c>
      <c r="O132" s="49" t="s">
        <v>62</v>
      </c>
      <c r="P132" s="49" t="s">
        <v>25</v>
      </c>
      <c r="Q132" s="49" t="s">
        <v>30</v>
      </c>
      <c r="R132" s="49" t="s">
        <v>22</v>
      </c>
      <c r="S132" s="49" t="s">
        <v>22</v>
      </c>
      <c r="T132" s="49" t="s">
        <v>22</v>
      </c>
      <c r="U132" s="49" t="s">
        <v>24</v>
      </c>
    </row>
    <row r="133" spans="1:21" s="1" customFormat="1" ht="15" x14ac:dyDescent="0.25">
      <c r="A133" s="52" t="s">
        <v>65</v>
      </c>
      <c r="B133" s="23" t="s">
        <v>401</v>
      </c>
      <c r="C133" s="59" t="s">
        <v>561</v>
      </c>
      <c r="D133" s="62">
        <v>7</v>
      </c>
      <c r="E133" s="59" t="s">
        <v>558</v>
      </c>
      <c r="F133" s="49" t="s">
        <v>22</v>
      </c>
      <c r="G133" s="49" t="s">
        <v>23</v>
      </c>
      <c r="H133" s="49" t="s">
        <v>22</v>
      </c>
      <c r="I133" s="50">
        <v>8233360</v>
      </c>
      <c r="J133" s="50">
        <v>8233360</v>
      </c>
      <c r="K133" s="49" t="s">
        <v>22</v>
      </c>
      <c r="L133" s="49" t="s">
        <v>22</v>
      </c>
      <c r="N133" s="1" t="s">
        <v>28</v>
      </c>
      <c r="O133" s="49" t="s">
        <v>62</v>
      </c>
      <c r="P133" s="49" t="s">
        <v>25</v>
      </c>
      <c r="Q133" s="49" t="s">
        <v>30</v>
      </c>
      <c r="R133" s="49" t="s">
        <v>22</v>
      </c>
      <c r="S133" s="49" t="s">
        <v>22</v>
      </c>
      <c r="T133" s="49" t="s">
        <v>22</v>
      </c>
      <c r="U133" s="49" t="s">
        <v>24</v>
      </c>
    </row>
    <row r="134" spans="1:21" s="1" customFormat="1" ht="15" x14ac:dyDescent="0.25">
      <c r="A134" s="52" t="s">
        <v>66</v>
      </c>
      <c r="B134" s="23" t="s">
        <v>257</v>
      </c>
      <c r="C134" s="59" t="s">
        <v>561</v>
      </c>
      <c r="D134" s="62">
        <v>7</v>
      </c>
      <c r="E134" s="59" t="s">
        <v>558</v>
      </c>
      <c r="F134" s="49" t="s">
        <v>22</v>
      </c>
      <c r="G134" s="49" t="s">
        <v>23</v>
      </c>
      <c r="H134" s="49" t="s">
        <v>22</v>
      </c>
      <c r="I134" s="50">
        <v>49867000</v>
      </c>
      <c r="J134" s="50">
        <v>49867000</v>
      </c>
      <c r="K134" s="49" t="s">
        <v>22</v>
      </c>
      <c r="L134" s="49" t="s">
        <v>22</v>
      </c>
      <c r="N134" s="1" t="s">
        <v>28</v>
      </c>
      <c r="O134" s="49" t="s">
        <v>62</v>
      </c>
      <c r="P134" s="49" t="s">
        <v>25</v>
      </c>
      <c r="Q134" s="49" t="s">
        <v>30</v>
      </c>
      <c r="R134" s="49" t="s">
        <v>22</v>
      </c>
      <c r="S134" s="49" t="s">
        <v>22</v>
      </c>
      <c r="T134" s="49" t="s">
        <v>22</v>
      </c>
      <c r="U134" s="49" t="s">
        <v>24</v>
      </c>
    </row>
    <row r="135" spans="1:21" s="1" customFormat="1" ht="15" x14ac:dyDescent="0.25">
      <c r="A135" s="52" t="s">
        <v>60</v>
      </c>
      <c r="B135" s="23" t="s">
        <v>61</v>
      </c>
      <c r="C135" s="59" t="s">
        <v>565</v>
      </c>
      <c r="D135" s="62">
        <v>8</v>
      </c>
      <c r="E135" s="59" t="s">
        <v>558</v>
      </c>
      <c r="F135" s="49" t="s">
        <v>22</v>
      </c>
      <c r="G135" s="49" t="s">
        <v>23</v>
      </c>
      <c r="H135" s="49" t="s">
        <v>22</v>
      </c>
      <c r="I135" s="50">
        <v>50000000</v>
      </c>
      <c r="J135" s="50">
        <v>50000000</v>
      </c>
      <c r="K135" s="49" t="s">
        <v>22</v>
      </c>
      <c r="L135" s="49" t="s">
        <v>22</v>
      </c>
      <c r="N135" s="1" t="s">
        <v>28</v>
      </c>
      <c r="O135" s="49" t="s">
        <v>62</v>
      </c>
      <c r="P135" s="49" t="s">
        <v>25</v>
      </c>
      <c r="Q135" s="49" t="s">
        <v>30</v>
      </c>
      <c r="R135" s="49" t="s">
        <v>22</v>
      </c>
      <c r="S135" s="49" t="s">
        <v>22</v>
      </c>
      <c r="T135" s="49" t="s">
        <v>22</v>
      </c>
      <c r="U135" s="49" t="s">
        <v>24</v>
      </c>
    </row>
    <row r="136" spans="1:21" s="1" customFormat="1" ht="15" x14ac:dyDescent="0.25">
      <c r="A136" s="52" t="s">
        <v>66</v>
      </c>
      <c r="B136" s="23" t="s">
        <v>67</v>
      </c>
      <c r="C136" s="59" t="s">
        <v>564</v>
      </c>
      <c r="D136" s="62">
        <v>9</v>
      </c>
      <c r="E136" s="59" t="s">
        <v>558</v>
      </c>
      <c r="F136" s="49" t="s">
        <v>22</v>
      </c>
      <c r="G136" s="49" t="s">
        <v>23</v>
      </c>
      <c r="H136" s="49" t="s">
        <v>22</v>
      </c>
      <c r="I136" s="50">
        <v>3844582002</v>
      </c>
      <c r="J136" s="50">
        <v>3844582002</v>
      </c>
      <c r="K136" s="49" t="s">
        <v>22</v>
      </c>
      <c r="L136" s="49" t="s">
        <v>22</v>
      </c>
      <c r="N136" s="1" t="s">
        <v>28</v>
      </c>
      <c r="O136" s="49" t="s">
        <v>62</v>
      </c>
      <c r="P136" s="49" t="s">
        <v>25</v>
      </c>
      <c r="Q136" s="49" t="s">
        <v>30</v>
      </c>
      <c r="R136" s="49" t="s">
        <v>22</v>
      </c>
      <c r="S136" s="49" t="s">
        <v>22</v>
      </c>
      <c r="T136" s="49" t="s">
        <v>22</v>
      </c>
      <c r="U136" s="49" t="s">
        <v>24</v>
      </c>
    </row>
    <row r="137" spans="1:21" s="1" customFormat="1" ht="15" x14ac:dyDescent="0.25">
      <c r="A137" s="52" t="s">
        <v>226</v>
      </c>
      <c r="B137" s="23" t="s">
        <v>418</v>
      </c>
      <c r="C137" s="59" t="s">
        <v>563</v>
      </c>
      <c r="D137" s="62">
        <v>5</v>
      </c>
      <c r="E137" s="59" t="s">
        <v>558</v>
      </c>
      <c r="F137" s="49" t="s">
        <v>22</v>
      </c>
      <c r="G137" s="49" t="s">
        <v>23</v>
      </c>
      <c r="H137" s="49" t="s">
        <v>22</v>
      </c>
      <c r="I137" s="50">
        <v>6000000</v>
      </c>
      <c r="J137" s="50">
        <v>6000000</v>
      </c>
      <c r="K137" s="49" t="s">
        <v>22</v>
      </c>
      <c r="L137" s="49" t="s">
        <v>22</v>
      </c>
      <c r="N137" s="1" t="s">
        <v>28</v>
      </c>
      <c r="O137" s="49" t="s">
        <v>83</v>
      </c>
      <c r="P137" s="49" t="s">
        <v>25</v>
      </c>
      <c r="Q137" s="49" t="s">
        <v>30</v>
      </c>
      <c r="R137" s="49" t="s">
        <v>22</v>
      </c>
      <c r="S137" s="49" t="s">
        <v>22</v>
      </c>
      <c r="T137" s="49" t="s">
        <v>22</v>
      </c>
      <c r="U137" s="49" t="s">
        <v>24</v>
      </c>
    </row>
    <row r="138" spans="1:21" s="1" customFormat="1" ht="15" x14ac:dyDescent="0.25">
      <c r="A138" s="52" t="s">
        <v>278</v>
      </c>
      <c r="B138" s="23" t="s">
        <v>82</v>
      </c>
      <c r="C138" s="59" t="s">
        <v>562</v>
      </c>
      <c r="D138" s="62">
        <v>6</v>
      </c>
      <c r="E138" s="59" t="s">
        <v>558</v>
      </c>
      <c r="F138" s="49" t="s">
        <v>22</v>
      </c>
      <c r="G138" s="49" t="s">
        <v>23</v>
      </c>
      <c r="H138" s="49" t="s">
        <v>22</v>
      </c>
      <c r="I138" s="50">
        <v>7427000</v>
      </c>
      <c r="J138" s="50">
        <v>7427000</v>
      </c>
      <c r="K138" s="49" t="s">
        <v>22</v>
      </c>
      <c r="L138" s="49" t="s">
        <v>22</v>
      </c>
      <c r="N138" s="49" t="s">
        <v>28</v>
      </c>
      <c r="O138" s="49" t="s">
        <v>83</v>
      </c>
      <c r="P138" s="49" t="s">
        <v>25</v>
      </c>
      <c r="Q138" s="49" t="s">
        <v>30</v>
      </c>
      <c r="R138" s="49" t="s">
        <v>22</v>
      </c>
      <c r="S138" s="49" t="s">
        <v>22</v>
      </c>
      <c r="T138" s="49" t="s">
        <v>22</v>
      </c>
      <c r="U138" s="49" t="s">
        <v>24</v>
      </c>
    </row>
    <row r="139" spans="1:21" s="1" customFormat="1" ht="15" x14ac:dyDescent="0.25">
      <c r="A139" s="52" t="s">
        <v>204</v>
      </c>
      <c r="B139" s="23" t="s">
        <v>126</v>
      </c>
      <c r="C139" s="59" t="s">
        <v>562</v>
      </c>
      <c r="D139" s="62">
        <v>6</v>
      </c>
      <c r="E139" s="59" t="s">
        <v>558</v>
      </c>
      <c r="F139" s="49" t="s">
        <v>22</v>
      </c>
      <c r="G139" s="49" t="s">
        <v>23</v>
      </c>
      <c r="H139" s="49" t="s">
        <v>22</v>
      </c>
      <c r="I139" s="50">
        <v>11745270</v>
      </c>
      <c r="J139" s="50">
        <v>11745270</v>
      </c>
      <c r="K139" s="49" t="s">
        <v>22</v>
      </c>
      <c r="L139" s="49" t="s">
        <v>22</v>
      </c>
      <c r="N139" s="49" t="s">
        <v>28</v>
      </c>
      <c r="O139" s="49" t="s">
        <v>125</v>
      </c>
      <c r="P139" s="49" t="s">
        <v>25</v>
      </c>
      <c r="Q139" s="49" t="s">
        <v>30</v>
      </c>
      <c r="R139" s="49" t="s">
        <v>22</v>
      </c>
      <c r="S139" s="49" t="s">
        <v>22</v>
      </c>
      <c r="T139" s="49" t="s">
        <v>22</v>
      </c>
      <c r="U139" s="49" t="s">
        <v>24</v>
      </c>
    </row>
    <row r="140" spans="1:21" s="1" customFormat="1" ht="15" x14ac:dyDescent="0.25">
      <c r="A140" s="52" t="s">
        <v>123</v>
      </c>
      <c r="B140" s="23" t="s">
        <v>124</v>
      </c>
      <c r="C140" s="59" t="s">
        <v>561</v>
      </c>
      <c r="D140" s="62">
        <v>7</v>
      </c>
      <c r="E140" s="59" t="s">
        <v>558</v>
      </c>
      <c r="F140" s="49" t="s">
        <v>22</v>
      </c>
      <c r="G140" s="49" t="s">
        <v>23</v>
      </c>
      <c r="H140" s="49" t="s">
        <v>22</v>
      </c>
      <c r="I140" s="50">
        <v>35013000</v>
      </c>
      <c r="J140" s="50">
        <v>35013000</v>
      </c>
      <c r="K140" s="49" t="s">
        <v>22</v>
      </c>
      <c r="L140" s="49" t="s">
        <v>22</v>
      </c>
      <c r="N140" s="49" t="s">
        <v>28</v>
      </c>
      <c r="O140" s="49" t="s">
        <v>125</v>
      </c>
      <c r="P140" s="49" t="s">
        <v>25</v>
      </c>
      <c r="Q140" s="49" t="s">
        <v>30</v>
      </c>
      <c r="R140" s="49" t="s">
        <v>22</v>
      </c>
      <c r="S140" s="49" t="s">
        <v>22</v>
      </c>
      <c r="T140" s="49" t="s">
        <v>22</v>
      </c>
      <c r="U140" s="49" t="s">
        <v>24</v>
      </c>
    </row>
    <row r="141" spans="1:21" s="1" customFormat="1" ht="15" x14ac:dyDescent="0.25">
      <c r="A141" s="52" t="s">
        <v>129</v>
      </c>
      <c r="B141" s="23" t="s">
        <v>132</v>
      </c>
      <c r="C141" s="59" t="s">
        <v>563</v>
      </c>
      <c r="D141" s="62">
        <v>5</v>
      </c>
      <c r="E141" s="59" t="s">
        <v>558</v>
      </c>
      <c r="F141" s="49" t="s">
        <v>22</v>
      </c>
      <c r="G141" s="49" t="s">
        <v>23</v>
      </c>
      <c r="H141" s="49" t="s">
        <v>22</v>
      </c>
      <c r="I141" s="50">
        <v>318300</v>
      </c>
      <c r="J141" s="50">
        <v>318300</v>
      </c>
      <c r="K141" s="49" t="s">
        <v>22</v>
      </c>
      <c r="L141" s="49" t="s">
        <v>22</v>
      </c>
      <c r="N141" s="49" t="s">
        <v>28</v>
      </c>
      <c r="O141" s="49" t="s">
        <v>128</v>
      </c>
      <c r="P141" s="49" t="s">
        <v>25</v>
      </c>
      <c r="Q141" s="49" t="s">
        <v>30</v>
      </c>
      <c r="R141" s="49" t="s">
        <v>22</v>
      </c>
      <c r="S141" s="49" t="s">
        <v>22</v>
      </c>
      <c r="T141" s="49" t="s">
        <v>22</v>
      </c>
      <c r="U141" s="49" t="s">
        <v>24</v>
      </c>
    </row>
    <row r="142" spans="1:21" s="1" customFormat="1" ht="15" x14ac:dyDescent="0.25">
      <c r="A142" s="52" t="s">
        <v>285</v>
      </c>
      <c r="B142" s="23" t="s">
        <v>316</v>
      </c>
      <c r="C142" s="59" t="s">
        <v>562</v>
      </c>
      <c r="D142" s="62">
        <v>6</v>
      </c>
      <c r="E142" s="59" t="s">
        <v>558</v>
      </c>
      <c r="F142" s="49" t="s">
        <v>22</v>
      </c>
      <c r="G142" s="49" t="s">
        <v>23</v>
      </c>
      <c r="H142" s="49" t="s">
        <v>22</v>
      </c>
      <c r="I142" s="50">
        <v>7500000</v>
      </c>
      <c r="J142" s="50">
        <v>7500000</v>
      </c>
      <c r="K142" s="49" t="s">
        <v>22</v>
      </c>
      <c r="L142" s="49" t="s">
        <v>22</v>
      </c>
      <c r="N142" s="49" t="s">
        <v>28</v>
      </c>
      <c r="O142" s="49" t="s">
        <v>128</v>
      </c>
      <c r="P142" s="49" t="s">
        <v>25</v>
      </c>
      <c r="Q142" s="49" t="s">
        <v>30</v>
      </c>
      <c r="R142" s="49" t="s">
        <v>22</v>
      </c>
      <c r="S142" s="49" t="s">
        <v>22</v>
      </c>
      <c r="T142" s="49" t="s">
        <v>22</v>
      </c>
      <c r="U142" s="49" t="s">
        <v>24</v>
      </c>
    </row>
    <row r="143" spans="1:21" s="1" customFormat="1" ht="15" x14ac:dyDescent="0.25">
      <c r="A143" s="52" t="s">
        <v>129</v>
      </c>
      <c r="B143" s="23" t="s">
        <v>130</v>
      </c>
      <c r="C143" s="59" t="s">
        <v>561</v>
      </c>
      <c r="D143" s="62">
        <v>7</v>
      </c>
      <c r="E143" s="59" t="s">
        <v>558</v>
      </c>
      <c r="F143" s="49" t="s">
        <v>22</v>
      </c>
      <c r="G143" s="49" t="s">
        <v>23</v>
      </c>
      <c r="H143" s="49" t="s">
        <v>22</v>
      </c>
      <c r="I143" s="50">
        <v>9814250</v>
      </c>
      <c r="J143" s="50">
        <v>9814250</v>
      </c>
      <c r="K143" s="49" t="s">
        <v>22</v>
      </c>
      <c r="L143" s="49" t="s">
        <v>22</v>
      </c>
      <c r="N143" s="49" t="s">
        <v>28</v>
      </c>
      <c r="O143" s="49" t="s">
        <v>128</v>
      </c>
      <c r="P143" s="49" t="s">
        <v>25</v>
      </c>
      <c r="Q143" s="49" t="s">
        <v>30</v>
      </c>
      <c r="R143" s="49" t="s">
        <v>22</v>
      </c>
      <c r="S143" s="49" t="s">
        <v>22</v>
      </c>
      <c r="T143" s="49" t="s">
        <v>22</v>
      </c>
      <c r="U143" s="49" t="s">
        <v>24</v>
      </c>
    </row>
    <row r="144" spans="1:21" s="1" customFormat="1" ht="15" x14ac:dyDescent="0.25">
      <c r="A144" s="52" t="s">
        <v>223</v>
      </c>
      <c r="B144" s="23" t="s">
        <v>224</v>
      </c>
      <c r="C144" s="59" t="s">
        <v>561</v>
      </c>
      <c r="D144" s="62">
        <v>7</v>
      </c>
      <c r="E144" s="59" t="s">
        <v>558</v>
      </c>
      <c r="F144" s="49" t="s">
        <v>22</v>
      </c>
      <c r="G144" s="49" t="s">
        <v>23</v>
      </c>
      <c r="H144" s="49" t="s">
        <v>22</v>
      </c>
      <c r="I144" s="50">
        <v>13457724</v>
      </c>
      <c r="J144" s="50">
        <v>13457724</v>
      </c>
      <c r="K144" s="49" t="s">
        <v>22</v>
      </c>
      <c r="L144" s="49" t="s">
        <v>22</v>
      </c>
      <c r="N144" s="1" t="s">
        <v>28</v>
      </c>
      <c r="O144" s="49" t="s">
        <v>128</v>
      </c>
      <c r="P144" s="49" t="s">
        <v>25</v>
      </c>
      <c r="Q144" s="49" t="s">
        <v>30</v>
      </c>
      <c r="R144" s="49" t="s">
        <v>22</v>
      </c>
      <c r="S144" s="49" t="s">
        <v>22</v>
      </c>
      <c r="T144" s="49" t="s">
        <v>22</v>
      </c>
      <c r="U144" s="49" t="s">
        <v>24</v>
      </c>
    </row>
    <row r="145" spans="1:21" s="1" customFormat="1" ht="15" x14ac:dyDescent="0.25">
      <c r="A145" s="52" t="s">
        <v>54</v>
      </c>
      <c r="B145" s="23" t="s">
        <v>127</v>
      </c>
      <c r="C145" s="59" t="s">
        <v>563</v>
      </c>
      <c r="D145" s="62">
        <v>5</v>
      </c>
      <c r="E145" s="59" t="s">
        <v>558</v>
      </c>
      <c r="F145" s="49" t="s">
        <v>22</v>
      </c>
      <c r="G145" s="49" t="s">
        <v>23</v>
      </c>
      <c r="H145" s="49" t="s">
        <v>22</v>
      </c>
      <c r="I145" s="50">
        <v>16445500</v>
      </c>
      <c r="J145" s="50">
        <v>16445500</v>
      </c>
      <c r="K145" s="49" t="s">
        <v>22</v>
      </c>
      <c r="L145" s="49" t="s">
        <v>22</v>
      </c>
      <c r="N145" s="1" t="s">
        <v>28</v>
      </c>
      <c r="O145" s="49" t="s">
        <v>128</v>
      </c>
      <c r="P145" s="49" t="s">
        <v>25</v>
      </c>
      <c r="Q145" s="49" t="s">
        <v>30</v>
      </c>
      <c r="R145" s="49" t="s">
        <v>22</v>
      </c>
      <c r="S145" s="49" t="s">
        <v>22</v>
      </c>
      <c r="T145" s="49" t="s">
        <v>22</v>
      </c>
      <c r="U145" s="49" t="s">
        <v>24</v>
      </c>
    </row>
    <row r="146" spans="1:21" s="1" customFormat="1" ht="15" x14ac:dyDescent="0.25">
      <c r="A146" s="52" t="s">
        <v>98</v>
      </c>
      <c r="B146" s="23" t="s">
        <v>317</v>
      </c>
      <c r="C146" s="59" t="s">
        <v>559</v>
      </c>
      <c r="D146" s="62">
        <v>4</v>
      </c>
      <c r="E146" s="59" t="s">
        <v>558</v>
      </c>
      <c r="F146" s="49" t="s">
        <v>22</v>
      </c>
      <c r="G146" s="49" t="s">
        <v>23</v>
      </c>
      <c r="H146" s="49" t="s">
        <v>22</v>
      </c>
      <c r="I146" s="50">
        <v>76680000</v>
      </c>
      <c r="J146" s="50">
        <v>76680000</v>
      </c>
      <c r="K146" s="49" t="s">
        <v>22</v>
      </c>
      <c r="L146" s="49" t="s">
        <v>22</v>
      </c>
      <c r="N146" s="1" t="s">
        <v>28</v>
      </c>
      <c r="O146" s="49" t="s">
        <v>128</v>
      </c>
      <c r="P146" s="49" t="s">
        <v>25</v>
      </c>
      <c r="Q146" s="49" t="s">
        <v>30</v>
      </c>
      <c r="R146" s="49" t="s">
        <v>22</v>
      </c>
      <c r="S146" s="49" t="s">
        <v>22</v>
      </c>
      <c r="T146" s="49" t="s">
        <v>22</v>
      </c>
      <c r="U146" s="49" t="s">
        <v>24</v>
      </c>
    </row>
    <row r="147" spans="1:21" s="1" customFormat="1" ht="15" x14ac:dyDescent="0.25">
      <c r="A147" s="52" t="s">
        <v>278</v>
      </c>
      <c r="B147" s="23" t="s">
        <v>279</v>
      </c>
      <c r="C147" s="59" t="s">
        <v>559</v>
      </c>
      <c r="D147" s="62">
        <v>4</v>
      </c>
      <c r="E147" s="59" t="s">
        <v>558</v>
      </c>
      <c r="F147" s="49" t="s">
        <v>22</v>
      </c>
      <c r="G147" s="49" t="s">
        <v>23</v>
      </c>
      <c r="H147" s="49" t="s">
        <v>22</v>
      </c>
      <c r="I147" s="50">
        <v>5305000</v>
      </c>
      <c r="J147" s="50">
        <v>5305000</v>
      </c>
      <c r="K147" s="49" t="s">
        <v>22</v>
      </c>
      <c r="L147" s="49" t="s">
        <v>22</v>
      </c>
      <c r="N147" s="1" t="s">
        <v>28</v>
      </c>
      <c r="O147" s="49" t="s">
        <v>276</v>
      </c>
      <c r="P147" s="49" t="s">
        <v>25</v>
      </c>
      <c r="Q147" s="49" t="s">
        <v>30</v>
      </c>
      <c r="R147" s="49" t="s">
        <v>22</v>
      </c>
      <c r="S147" s="49" t="s">
        <v>22</v>
      </c>
      <c r="T147" s="49" t="s">
        <v>22</v>
      </c>
      <c r="U147" s="49" t="s">
        <v>24</v>
      </c>
    </row>
    <row r="148" spans="1:21" s="1" customFormat="1" ht="15" x14ac:dyDescent="0.25">
      <c r="A148" s="52" t="s">
        <v>54</v>
      </c>
      <c r="B148" s="23" t="s">
        <v>280</v>
      </c>
      <c r="C148" s="59" t="s">
        <v>560</v>
      </c>
      <c r="D148" s="62">
        <v>3</v>
      </c>
      <c r="E148" s="59" t="s">
        <v>558</v>
      </c>
      <c r="F148" s="49" t="s">
        <v>22</v>
      </c>
      <c r="G148" s="49" t="s">
        <v>23</v>
      </c>
      <c r="H148" s="49" t="s">
        <v>22</v>
      </c>
      <c r="I148" s="50">
        <v>6366000</v>
      </c>
      <c r="J148" s="50">
        <v>6366000</v>
      </c>
      <c r="K148" s="49" t="s">
        <v>22</v>
      </c>
      <c r="L148" s="49" t="s">
        <v>22</v>
      </c>
      <c r="N148" s="1" t="s">
        <v>28</v>
      </c>
      <c r="O148" s="49" t="s">
        <v>276</v>
      </c>
      <c r="P148" s="49" t="s">
        <v>25</v>
      </c>
      <c r="Q148" s="49" t="s">
        <v>30</v>
      </c>
      <c r="R148" s="49" t="s">
        <v>22</v>
      </c>
      <c r="S148" s="49" t="s">
        <v>22</v>
      </c>
      <c r="T148" s="49" t="s">
        <v>22</v>
      </c>
      <c r="U148" s="49" t="s">
        <v>24</v>
      </c>
    </row>
    <row r="149" spans="1:21" s="1" customFormat="1" ht="15" x14ac:dyDescent="0.25">
      <c r="A149" s="52" t="s">
        <v>57</v>
      </c>
      <c r="B149" s="23" t="s">
        <v>393</v>
      </c>
      <c r="C149" s="59" t="s">
        <v>561</v>
      </c>
      <c r="D149" s="62">
        <v>7</v>
      </c>
      <c r="E149" s="59" t="s">
        <v>558</v>
      </c>
      <c r="F149" s="49" t="s">
        <v>22</v>
      </c>
      <c r="G149" s="49" t="s">
        <v>23</v>
      </c>
      <c r="H149" s="49" t="s">
        <v>22</v>
      </c>
      <c r="I149" s="50">
        <v>9018500</v>
      </c>
      <c r="J149" s="50">
        <v>9018500</v>
      </c>
      <c r="K149" s="49" t="s">
        <v>22</v>
      </c>
      <c r="L149" s="49" t="s">
        <v>22</v>
      </c>
      <c r="N149" s="1" t="s">
        <v>28</v>
      </c>
      <c r="O149" s="49" t="s">
        <v>276</v>
      </c>
      <c r="P149" s="49" t="s">
        <v>25</v>
      </c>
      <c r="Q149" s="49" t="s">
        <v>30</v>
      </c>
      <c r="R149" s="49" t="s">
        <v>22</v>
      </c>
      <c r="S149" s="49" t="s">
        <v>22</v>
      </c>
      <c r="T149" s="49" t="s">
        <v>22</v>
      </c>
      <c r="U149" s="49" t="s">
        <v>24</v>
      </c>
    </row>
    <row r="150" spans="1:21" s="1" customFormat="1" ht="15" x14ac:dyDescent="0.25">
      <c r="A150" s="52" t="s">
        <v>281</v>
      </c>
      <c r="B150" s="23" t="s">
        <v>282</v>
      </c>
      <c r="C150" s="59" t="s">
        <v>564</v>
      </c>
      <c r="D150" s="62">
        <v>9</v>
      </c>
      <c r="E150" s="59" t="s">
        <v>558</v>
      </c>
      <c r="F150" s="49" t="s">
        <v>22</v>
      </c>
      <c r="G150" s="49" t="s">
        <v>23</v>
      </c>
      <c r="H150" s="49" t="s">
        <v>22</v>
      </c>
      <c r="I150" s="50">
        <v>10305000</v>
      </c>
      <c r="J150" s="50">
        <v>10305000</v>
      </c>
      <c r="K150" s="49" t="s">
        <v>22</v>
      </c>
      <c r="L150" s="49" t="s">
        <v>22</v>
      </c>
      <c r="N150" s="1" t="s">
        <v>28</v>
      </c>
      <c r="O150" s="49" t="s">
        <v>276</v>
      </c>
      <c r="P150" s="49" t="s">
        <v>25</v>
      </c>
      <c r="Q150" s="49" t="s">
        <v>30</v>
      </c>
      <c r="R150" s="49" t="s">
        <v>22</v>
      </c>
      <c r="S150" s="49" t="s">
        <v>22</v>
      </c>
      <c r="T150" s="49" t="s">
        <v>22</v>
      </c>
      <c r="U150" s="49" t="s">
        <v>24</v>
      </c>
    </row>
    <row r="151" spans="1:21" s="1" customFormat="1" ht="15" x14ac:dyDescent="0.25">
      <c r="A151" s="52" t="s">
        <v>57</v>
      </c>
      <c r="B151" s="23" t="s">
        <v>283</v>
      </c>
      <c r="C151" s="59" t="s">
        <v>561</v>
      </c>
      <c r="D151" s="62">
        <v>7</v>
      </c>
      <c r="E151" s="59" t="s">
        <v>558</v>
      </c>
      <c r="F151" s="49" t="s">
        <v>22</v>
      </c>
      <c r="G151" s="49" t="s">
        <v>23</v>
      </c>
      <c r="H151" s="49" t="s">
        <v>22</v>
      </c>
      <c r="I151" s="50">
        <v>10610000</v>
      </c>
      <c r="J151" s="50">
        <v>10610000</v>
      </c>
      <c r="K151" s="49" t="s">
        <v>22</v>
      </c>
      <c r="L151" s="49" t="s">
        <v>22</v>
      </c>
      <c r="N151" s="1" t="s">
        <v>28</v>
      </c>
      <c r="O151" s="49" t="s">
        <v>276</v>
      </c>
      <c r="P151" s="49" t="s">
        <v>25</v>
      </c>
      <c r="Q151" s="49" t="s">
        <v>30</v>
      </c>
      <c r="R151" s="49" t="s">
        <v>22</v>
      </c>
      <c r="S151" s="49" t="s">
        <v>22</v>
      </c>
      <c r="T151" s="49" t="s">
        <v>22</v>
      </c>
      <c r="U151" s="49" t="s">
        <v>24</v>
      </c>
    </row>
    <row r="152" spans="1:21" s="1" customFormat="1" ht="15" x14ac:dyDescent="0.25">
      <c r="A152" s="52" t="s">
        <v>272</v>
      </c>
      <c r="B152" s="23" t="s">
        <v>284</v>
      </c>
      <c r="C152" s="59" t="s">
        <v>561</v>
      </c>
      <c r="D152" s="62">
        <v>7</v>
      </c>
      <c r="E152" s="59" t="s">
        <v>558</v>
      </c>
      <c r="F152" s="49" t="s">
        <v>22</v>
      </c>
      <c r="G152" s="49" t="s">
        <v>23</v>
      </c>
      <c r="H152" s="49" t="s">
        <v>22</v>
      </c>
      <c r="I152" s="50">
        <v>10610000</v>
      </c>
      <c r="J152" s="50">
        <v>10610000</v>
      </c>
      <c r="K152" s="49" t="s">
        <v>22</v>
      </c>
      <c r="L152" s="49" t="s">
        <v>22</v>
      </c>
      <c r="N152" s="1" t="s">
        <v>28</v>
      </c>
      <c r="O152" s="49" t="s">
        <v>276</v>
      </c>
      <c r="P152" s="49" t="s">
        <v>25</v>
      </c>
      <c r="Q152" s="49" t="s">
        <v>30</v>
      </c>
      <c r="R152" s="49" t="s">
        <v>22</v>
      </c>
      <c r="S152" s="49" t="s">
        <v>22</v>
      </c>
      <c r="T152" s="49" t="s">
        <v>22</v>
      </c>
      <c r="U152" s="49" t="s">
        <v>24</v>
      </c>
    </row>
    <row r="153" spans="1:21" s="1" customFormat="1" ht="15" x14ac:dyDescent="0.25">
      <c r="A153" s="52" t="s">
        <v>115</v>
      </c>
      <c r="B153" s="23" t="s">
        <v>277</v>
      </c>
      <c r="C153" s="59" t="s">
        <v>561</v>
      </c>
      <c r="D153" s="62">
        <v>7</v>
      </c>
      <c r="E153" s="59" t="s">
        <v>558</v>
      </c>
      <c r="F153" s="49" t="s">
        <v>22</v>
      </c>
      <c r="G153" s="49" t="s">
        <v>23</v>
      </c>
      <c r="H153" s="49" t="s">
        <v>22</v>
      </c>
      <c r="I153" s="50">
        <v>10610000</v>
      </c>
      <c r="J153" s="50">
        <v>10610000</v>
      </c>
      <c r="K153" s="49" t="s">
        <v>22</v>
      </c>
      <c r="L153" s="49" t="s">
        <v>22</v>
      </c>
      <c r="N153" s="1" t="s">
        <v>28</v>
      </c>
      <c r="O153" s="49" t="s">
        <v>276</v>
      </c>
      <c r="P153" s="49" t="s">
        <v>25</v>
      </c>
      <c r="Q153" s="49" t="s">
        <v>30</v>
      </c>
      <c r="R153" s="49" t="s">
        <v>22</v>
      </c>
      <c r="S153" s="49" t="s">
        <v>22</v>
      </c>
      <c r="T153" s="49" t="s">
        <v>22</v>
      </c>
      <c r="U153" s="49" t="s">
        <v>24</v>
      </c>
    </row>
    <row r="154" spans="1:21" s="1" customFormat="1" ht="15" x14ac:dyDescent="0.25">
      <c r="A154" s="52" t="s">
        <v>96</v>
      </c>
      <c r="B154" s="23" t="s">
        <v>191</v>
      </c>
      <c r="C154" s="59" t="s">
        <v>563</v>
      </c>
      <c r="D154" s="62">
        <v>5</v>
      </c>
      <c r="E154" s="59" t="s">
        <v>558</v>
      </c>
      <c r="F154" s="49" t="s">
        <v>22</v>
      </c>
      <c r="G154" s="49" t="s">
        <v>23</v>
      </c>
      <c r="H154" s="49" t="s">
        <v>22</v>
      </c>
      <c r="I154" s="50">
        <v>4244000</v>
      </c>
      <c r="J154" s="50">
        <v>4244000</v>
      </c>
      <c r="K154" s="49" t="s">
        <v>22</v>
      </c>
      <c r="L154" s="49" t="s">
        <v>22</v>
      </c>
      <c r="N154" s="1" t="s">
        <v>28</v>
      </c>
      <c r="O154" s="49" t="s">
        <v>103</v>
      </c>
      <c r="P154" s="49" t="s">
        <v>25</v>
      </c>
      <c r="Q154" s="49" t="s">
        <v>30</v>
      </c>
      <c r="R154" s="49" t="s">
        <v>22</v>
      </c>
      <c r="S154" s="49" t="s">
        <v>22</v>
      </c>
      <c r="T154" s="49" t="s">
        <v>22</v>
      </c>
      <c r="U154" s="49" t="s">
        <v>24</v>
      </c>
    </row>
    <row r="155" spans="1:21" s="1" customFormat="1" ht="15" x14ac:dyDescent="0.25">
      <c r="A155" s="52" t="s">
        <v>208</v>
      </c>
      <c r="B155" s="23" t="s">
        <v>209</v>
      </c>
      <c r="C155" s="59" t="s">
        <v>563</v>
      </c>
      <c r="D155" s="62">
        <v>5</v>
      </c>
      <c r="E155" s="59" t="s">
        <v>558</v>
      </c>
      <c r="F155" s="49" t="s">
        <v>22</v>
      </c>
      <c r="G155" s="49" t="s">
        <v>23</v>
      </c>
      <c r="H155" s="49" t="s">
        <v>22</v>
      </c>
      <c r="I155" s="50">
        <v>10000000</v>
      </c>
      <c r="J155" s="50">
        <v>10000000</v>
      </c>
      <c r="K155" s="49" t="s">
        <v>22</v>
      </c>
      <c r="L155" s="1" t="s">
        <v>22</v>
      </c>
      <c r="N155" s="1" t="s">
        <v>28</v>
      </c>
      <c r="O155" s="49" t="s">
        <v>103</v>
      </c>
      <c r="P155" s="49" t="s">
        <v>25</v>
      </c>
      <c r="Q155" s="49" t="s">
        <v>30</v>
      </c>
      <c r="R155" s="49" t="s">
        <v>22</v>
      </c>
      <c r="S155" s="49" t="s">
        <v>22</v>
      </c>
      <c r="T155" s="49" t="s">
        <v>22</v>
      </c>
      <c r="U155" s="49" t="s">
        <v>24</v>
      </c>
    </row>
    <row r="156" spans="1:21" s="1" customFormat="1" ht="15" x14ac:dyDescent="0.25">
      <c r="A156" s="52" t="s">
        <v>186</v>
      </c>
      <c r="B156" s="23" t="s">
        <v>347</v>
      </c>
      <c r="C156" s="59" t="s">
        <v>563</v>
      </c>
      <c r="D156" s="62">
        <v>5</v>
      </c>
      <c r="E156" s="59" t="s">
        <v>558</v>
      </c>
      <c r="F156" s="49" t="s">
        <v>22</v>
      </c>
      <c r="G156" s="49" t="s">
        <v>23</v>
      </c>
      <c r="H156" s="49" t="s">
        <v>22</v>
      </c>
      <c r="I156" s="50">
        <v>12000000</v>
      </c>
      <c r="J156" s="50">
        <v>12000000</v>
      </c>
      <c r="K156" s="49" t="s">
        <v>22</v>
      </c>
      <c r="L156" s="49" t="s">
        <v>22</v>
      </c>
      <c r="N156" s="1" t="s">
        <v>28</v>
      </c>
      <c r="O156" s="49" t="s">
        <v>103</v>
      </c>
      <c r="P156" s="49" t="s">
        <v>25</v>
      </c>
      <c r="Q156" s="49" t="s">
        <v>30</v>
      </c>
      <c r="R156" s="49" t="s">
        <v>22</v>
      </c>
      <c r="S156" s="49" t="s">
        <v>22</v>
      </c>
      <c r="T156" s="49" t="s">
        <v>22</v>
      </c>
      <c r="U156" s="49" t="s">
        <v>24</v>
      </c>
    </row>
    <row r="157" spans="1:21" s="1" customFormat="1" ht="15" x14ac:dyDescent="0.25">
      <c r="A157" s="52" t="s">
        <v>193</v>
      </c>
      <c r="B157" s="23" t="s">
        <v>195</v>
      </c>
      <c r="C157" s="59" t="s">
        <v>559</v>
      </c>
      <c r="D157" s="62">
        <v>4</v>
      </c>
      <c r="E157" s="59" t="s">
        <v>558</v>
      </c>
      <c r="F157" s="49" t="s">
        <v>22</v>
      </c>
      <c r="G157" s="49" t="s">
        <v>23</v>
      </c>
      <c r="H157" s="49" t="s">
        <v>22</v>
      </c>
      <c r="I157" s="50">
        <v>12528085.734143</v>
      </c>
      <c r="J157" s="50">
        <v>12528085.734143</v>
      </c>
      <c r="K157" s="49" t="s">
        <v>22</v>
      </c>
      <c r="L157" s="49" t="s">
        <v>22</v>
      </c>
      <c r="N157" s="1" t="s">
        <v>28</v>
      </c>
      <c r="O157" s="49" t="s">
        <v>103</v>
      </c>
      <c r="P157" s="49" t="s">
        <v>25</v>
      </c>
      <c r="Q157" s="49" t="s">
        <v>30</v>
      </c>
      <c r="R157" s="49" t="s">
        <v>22</v>
      </c>
      <c r="S157" s="49" t="s">
        <v>22</v>
      </c>
      <c r="T157" s="49" t="s">
        <v>22</v>
      </c>
      <c r="U157" s="49" t="s">
        <v>24</v>
      </c>
    </row>
    <row r="158" spans="1:21" s="1" customFormat="1" ht="15" x14ac:dyDescent="0.25">
      <c r="A158" s="52" t="s">
        <v>214</v>
      </c>
      <c r="B158" s="23" t="s">
        <v>215</v>
      </c>
      <c r="C158" s="59" t="s">
        <v>563</v>
      </c>
      <c r="D158" s="62">
        <v>5</v>
      </c>
      <c r="E158" s="59" t="s">
        <v>558</v>
      </c>
      <c r="F158" s="49" t="s">
        <v>22</v>
      </c>
      <c r="G158" s="49" t="s">
        <v>23</v>
      </c>
      <c r="H158" s="49" t="s">
        <v>22</v>
      </c>
      <c r="I158" s="50">
        <v>15838843.966399999</v>
      </c>
      <c r="J158" s="50">
        <v>15838843.966399999</v>
      </c>
      <c r="K158" s="49" t="s">
        <v>22</v>
      </c>
      <c r="L158" s="1" t="s">
        <v>22</v>
      </c>
      <c r="N158" s="1" t="s">
        <v>28</v>
      </c>
      <c r="O158" s="49" t="s">
        <v>103</v>
      </c>
      <c r="P158" s="49" t="s">
        <v>25</v>
      </c>
      <c r="Q158" s="49" t="s">
        <v>30</v>
      </c>
      <c r="R158" s="49" t="s">
        <v>22</v>
      </c>
      <c r="S158" s="49" t="s">
        <v>22</v>
      </c>
      <c r="T158" s="49" t="s">
        <v>22</v>
      </c>
      <c r="U158" s="49" t="s">
        <v>24</v>
      </c>
    </row>
    <row r="159" spans="1:21" s="1" customFormat="1" ht="15" x14ac:dyDescent="0.25">
      <c r="A159" s="52" t="s">
        <v>107</v>
      </c>
      <c r="B159" s="23" t="s">
        <v>175</v>
      </c>
      <c r="C159" s="59" t="s">
        <v>562</v>
      </c>
      <c r="D159" s="62">
        <v>6</v>
      </c>
      <c r="E159" s="59" t="s">
        <v>558</v>
      </c>
      <c r="F159" s="49" t="s">
        <v>22</v>
      </c>
      <c r="G159" s="49" t="s">
        <v>23</v>
      </c>
      <c r="H159" s="49" t="s">
        <v>22</v>
      </c>
      <c r="I159" s="50">
        <v>15915000</v>
      </c>
      <c r="J159" s="50">
        <v>15915000</v>
      </c>
      <c r="K159" s="49" t="s">
        <v>22</v>
      </c>
      <c r="L159" s="49" t="s">
        <v>22</v>
      </c>
      <c r="N159" s="1" t="s">
        <v>28</v>
      </c>
      <c r="O159" s="49" t="s">
        <v>103</v>
      </c>
      <c r="P159" s="49" t="s">
        <v>25</v>
      </c>
      <c r="Q159" s="49" t="s">
        <v>30</v>
      </c>
      <c r="R159" s="49" t="s">
        <v>22</v>
      </c>
      <c r="S159" s="49" t="s">
        <v>22</v>
      </c>
      <c r="T159" s="49" t="s">
        <v>22</v>
      </c>
      <c r="U159" s="49" t="s">
        <v>24</v>
      </c>
    </row>
    <row r="160" spans="1:21" s="1" customFormat="1" ht="15" x14ac:dyDescent="0.25">
      <c r="A160" s="52" t="s">
        <v>214</v>
      </c>
      <c r="B160" s="23" t="s">
        <v>229</v>
      </c>
      <c r="C160" s="59" t="s">
        <v>562</v>
      </c>
      <c r="D160" s="62">
        <v>6</v>
      </c>
      <c r="E160" s="59" t="s">
        <v>558</v>
      </c>
      <c r="F160" s="49" t="s">
        <v>22</v>
      </c>
      <c r="G160" s="49" t="s">
        <v>23</v>
      </c>
      <c r="H160" s="49" t="s">
        <v>22</v>
      </c>
      <c r="I160" s="50">
        <v>15915000</v>
      </c>
      <c r="J160" s="50">
        <v>15915000</v>
      </c>
      <c r="K160" s="49" t="s">
        <v>22</v>
      </c>
      <c r="L160" s="49" t="s">
        <v>22</v>
      </c>
      <c r="N160" s="1" t="s">
        <v>28</v>
      </c>
      <c r="O160" s="49" t="s">
        <v>103</v>
      </c>
      <c r="P160" s="49" t="s">
        <v>25</v>
      </c>
      <c r="Q160" s="49" t="s">
        <v>30</v>
      </c>
      <c r="R160" s="49" t="s">
        <v>22</v>
      </c>
      <c r="S160" s="49" t="s">
        <v>22</v>
      </c>
      <c r="T160" s="49" t="s">
        <v>22</v>
      </c>
      <c r="U160" s="49" t="s">
        <v>24</v>
      </c>
    </row>
    <row r="161" spans="1:21" s="1" customFormat="1" ht="15" x14ac:dyDescent="0.25">
      <c r="A161" s="52" t="s">
        <v>72</v>
      </c>
      <c r="B161" s="23" t="s">
        <v>183</v>
      </c>
      <c r="C161" s="59" t="s">
        <v>563</v>
      </c>
      <c r="D161" s="62">
        <v>5</v>
      </c>
      <c r="E161" s="59" t="s">
        <v>558</v>
      </c>
      <c r="F161" s="49" t="s">
        <v>22</v>
      </c>
      <c r="G161" s="49" t="s">
        <v>23</v>
      </c>
      <c r="H161" s="49" t="s">
        <v>22</v>
      </c>
      <c r="I161" s="50">
        <v>16397847.310183</v>
      </c>
      <c r="J161" s="50">
        <v>16397847.310183</v>
      </c>
      <c r="K161" s="49" t="s">
        <v>22</v>
      </c>
      <c r="L161" s="49" t="s">
        <v>22</v>
      </c>
      <c r="N161" s="1" t="s">
        <v>28</v>
      </c>
      <c r="O161" s="49" t="s">
        <v>103</v>
      </c>
      <c r="P161" s="49" t="s">
        <v>25</v>
      </c>
      <c r="Q161" s="49" t="s">
        <v>30</v>
      </c>
      <c r="R161" s="49" t="s">
        <v>22</v>
      </c>
      <c r="S161" s="49" t="s">
        <v>22</v>
      </c>
      <c r="T161" s="49" t="s">
        <v>22</v>
      </c>
      <c r="U161" s="49" t="s">
        <v>24</v>
      </c>
    </row>
    <row r="162" spans="1:21" s="1" customFormat="1" ht="15" x14ac:dyDescent="0.25">
      <c r="A162" s="52" t="s">
        <v>208</v>
      </c>
      <c r="B162" s="23" t="s">
        <v>352</v>
      </c>
      <c r="C162" s="59" t="s">
        <v>568</v>
      </c>
      <c r="D162" s="62">
        <v>12</v>
      </c>
      <c r="E162" s="59" t="s">
        <v>558</v>
      </c>
      <c r="F162" s="49" t="s">
        <v>22</v>
      </c>
      <c r="G162" s="49" t="s">
        <v>23</v>
      </c>
      <c r="H162" s="49" t="s">
        <v>22</v>
      </c>
      <c r="I162" s="50">
        <v>18037000</v>
      </c>
      <c r="J162" s="50">
        <v>18037000</v>
      </c>
      <c r="K162" s="49" t="s">
        <v>22</v>
      </c>
      <c r="L162" s="49" t="s">
        <v>22</v>
      </c>
      <c r="N162" s="1" t="s">
        <v>28</v>
      </c>
      <c r="O162" s="49" t="s">
        <v>103</v>
      </c>
      <c r="P162" s="49" t="s">
        <v>25</v>
      </c>
      <c r="Q162" s="49" t="s">
        <v>30</v>
      </c>
      <c r="R162" s="49" t="s">
        <v>22</v>
      </c>
      <c r="S162" s="49" t="s">
        <v>22</v>
      </c>
      <c r="T162" s="49" t="s">
        <v>22</v>
      </c>
      <c r="U162" s="49" t="s">
        <v>24</v>
      </c>
    </row>
    <row r="163" spans="1:21" s="1" customFormat="1" ht="15" x14ac:dyDescent="0.25">
      <c r="A163" s="52">
        <v>72102900</v>
      </c>
      <c r="B163" s="23" t="s">
        <v>349</v>
      </c>
      <c r="C163" s="59" t="s">
        <v>567</v>
      </c>
      <c r="D163" s="62">
        <v>11</v>
      </c>
      <c r="E163" s="59" t="s">
        <v>558</v>
      </c>
      <c r="F163" s="49" t="s">
        <v>22</v>
      </c>
      <c r="G163" s="49" t="s">
        <v>23</v>
      </c>
      <c r="H163" s="49" t="s">
        <v>22</v>
      </c>
      <c r="I163" s="50">
        <v>20000000</v>
      </c>
      <c r="J163" s="50">
        <v>20000000</v>
      </c>
      <c r="K163" s="49" t="s">
        <v>22</v>
      </c>
      <c r="L163" s="49" t="s">
        <v>22</v>
      </c>
      <c r="N163" s="1" t="s">
        <v>28</v>
      </c>
      <c r="O163" s="49" t="s">
        <v>103</v>
      </c>
      <c r="P163" s="49" t="s">
        <v>25</v>
      </c>
      <c r="Q163" s="49" t="s">
        <v>30</v>
      </c>
      <c r="R163" s="49" t="s">
        <v>22</v>
      </c>
      <c r="S163" s="49" t="s">
        <v>22</v>
      </c>
      <c r="T163" s="49" t="s">
        <v>22</v>
      </c>
      <c r="U163" s="49" t="s">
        <v>24</v>
      </c>
    </row>
    <row r="164" spans="1:21" s="1" customFormat="1" ht="15" x14ac:dyDescent="0.25">
      <c r="A164" s="52" t="s">
        <v>202</v>
      </c>
      <c r="B164" s="23" t="s">
        <v>203</v>
      </c>
      <c r="C164" s="59" t="s">
        <v>567</v>
      </c>
      <c r="D164" s="62">
        <v>11</v>
      </c>
      <c r="E164" s="59" t="s">
        <v>558</v>
      </c>
      <c r="F164" s="49" t="s">
        <v>22</v>
      </c>
      <c r="G164" s="49" t="s">
        <v>23</v>
      </c>
      <c r="H164" s="49" t="s">
        <v>22</v>
      </c>
      <c r="I164" s="50">
        <v>21220000</v>
      </c>
      <c r="J164" s="50">
        <v>21220000</v>
      </c>
      <c r="K164" s="49" t="s">
        <v>22</v>
      </c>
      <c r="L164" s="49" t="s">
        <v>22</v>
      </c>
      <c r="N164" s="1" t="s">
        <v>28</v>
      </c>
      <c r="O164" s="49" t="s">
        <v>103</v>
      </c>
      <c r="P164" s="49" t="s">
        <v>25</v>
      </c>
      <c r="Q164" s="49" t="s">
        <v>30</v>
      </c>
      <c r="R164" s="49" t="s">
        <v>22</v>
      </c>
      <c r="S164" s="49" t="s">
        <v>22</v>
      </c>
      <c r="T164" s="49" t="s">
        <v>22</v>
      </c>
      <c r="U164" s="49" t="s">
        <v>24</v>
      </c>
    </row>
    <row r="165" spans="1:21" s="1" customFormat="1" ht="15" x14ac:dyDescent="0.25">
      <c r="A165" s="52" t="s">
        <v>180</v>
      </c>
      <c r="B165" s="23" t="s">
        <v>181</v>
      </c>
      <c r="C165" s="59" t="s">
        <v>562</v>
      </c>
      <c r="D165" s="62">
        <v>6</v>
      </c>
      <c r="E165" s="59" t="s">
        <v>558</v>
      </c>
      <c r="F165" s="49" t="s">
        <v>22</v>
      </c>
      <c r="G165" s="49" t="s">
        <v>23</v>
      </c>
      <c r="H165" s="49" t="s">
        <v>22</v>
      </c>
      <c r="I165" s="50">
        <v>29158402</v>
      </c>
      <c r="J165" s="50">
        <v>29158402</v>
      </c>
      <c r="K165" s="49" t="s">
        <v>22</v>
      </c>
      <c r="L165" s="49" t="s">
        <v>22</v>
      </c>
      <c r="N165" s="1" t="s">
        <v>28</v>
      </c>
      <c r="O165" s="49" t="s">
        <v>103</v>
      </c>
      <c r="P165" s="49" t="s">
        <v>25</v>
      </c>
      <c r="Q165" s="49" t="s">
        <v>30</v>
      </c>
      <c r="R165" s="49" t="s">
        <v>22</v>
      </c>
      <c r="S165" s="49" t="s">
        <v>22</v>
      </c>
      <c r="T165" s="49" t="s">
        <v>22</v>
      </c>
      <c r="U165" s="49" t="s">
        <v>24</v>
      </c>
    </row>
    <row r="166" spans="1:21" s="1" customFormat="1" ht="15" x14ac:dyDescent="0.25">
      <c r="A166" s="52" t="s">
        <v>123</v>
      </c>
      <c r="B166" s="23" t="s">
        <v>212</v>
      </c>
      <c r="C166" s="59" t="s">
        <v>561</v>
      </c>
      <c r="D166" s="62">
        <v>7</v>
      </c>
      <c r="E166" s="59" t="s">
        <v>558</v>
      </c>
      <c r="F166" s="49" t="s">
        <v>22</v>
      </c>
      <c r="G166" s="49" t="s">
        <v>23</v>
      </c>
      <c r="H166" s="49" t="s">
        <v>22</v>
      </c>
      <c r="I166" s="50">
        <v>30000000</v>
      </c>
      <c r="J166" s="50">
        <v>30000000</v>
      </c>
      <c r="K166" s="49" t="s">
        <v>22</v>
      </c>
      <c r="L166" s="49" t="s">
        <v>22</v>
      </c>
      <c r="N166" s="1" t="s">
        <v>28</v>
      </c>
      <c r="O166" s="49" t="s">
        <v>103</v>
      </c>
      <c r="P166" s="49" t="s">
        <v>25</v>
      </c>
      <c r="Q166" s="49" t="s">
        <v>30</v>
      </c>
      <c r="R166" s="49" t="s">
        <v>22</v>
      </c>
      <c r="S166" s="49" t="s">
        <v>22</v>
      </c>
      <c r="T166" s="49" t="s">
        <v>22</v>
      </c>
      <c r="U166" s="49" t="s">
        <v>24</v>
      </c>
    </row>
    <row r="167" spans="1:21" s="1" customFormat="1" ht="15" x14ac:dyDescent="0.25">
      <c r="A167" s="52" t="s">
        <v>196</v>
      </c>
      <c r="B167" s="23" t="s">
        <v>197</v>
      </c>
      <c r="C167" s="59" t="s">
        <v>565</v>
      </c>
      <c r="D167" s="62">
        <v>8</v>
      </c>
      <c r="E167" s="59" t="s">
        <v>558</v>
      </c>
      <c r="F167" s="1" t="s">
        <v>22</v>
      </c>
      <c r="G167" s="49" t="s">
        <v>23</v>
      </c>
      <c r="H167" s="49" t="s">
        <v>22</v>
      </c>
      <c r="I167" s="50">
        <v>32000000</v>
      </c>
      <c r="J167" s="50">
        <v>32000000</v>
      </c>
      <c r="K167" s="49" t="s">
        <v>22</v>
      </c>
      <c r="L167" s="49" t="s">
        <v>22</v>
      </c>
      <c r="N167" s="1" t="s">
        <v>28</v>
      </c>
      <c r="O167" s="49" t="s">
        <v>103</v>
      </c>
      <c r="P167" s="49" t="s">
        <v>25</v>
      </c>
      <c r="Q167" s="49" t="s">
        <v>30</v>
      </c>
      <c r="R167" s="49" t="s">
        <v>22</v>
      </c>
      <c r="S167" s="49" t="s">
        <v>22</v>
      </c>
      <c r="T167" s="49" t="s">
        <v>22</v>
      </c>
      <c r="U167" s="49" t="s">
        <v>24</v>
      </c>
    </row>
    <row r="168" spans="1:21" s="1" customFormat="1" ht="15" x14ac:dyDescent="0.25">
      <c r="A168" s="52" t="s">
        <v>204</v>
      </c>
      <c r="B168" s="23" t="s">
        <v>205</v>
      </c>
      <c r="C168" s="59" t="s">
        <v>560</v>
      </c>
      <c r="D168" s="62">
        <v>3</v>
      </c>
      <c r="E168" s="59" t="s">
        <v>558</v>
      </c>
      <c r="F168" s="49" t="s">
        <v>22</v>
      </c>
      <c r="G168" s="49" t="s">
        <v>23</v>
      </c>
      <c r="H168" s="49" t="s">
        <v>22</v>
      </c>
      <c r="I168" s="50">
        <v>33091000.163647998</v>
      </c>
      <c r="J168" s="50">
        <v>33091000.163647998</v>
      </c>
      <c r="K168" s="49" t="s">
        <v>22</v>
      </c>
      <c r="L168" s="49" t="s">
        <v>22</v>
      </c>
      <c r="N168" s="1" t="s">
        <v>28</v>
      </c>
      <c r="O168" s="49" t="s">
        <v>103</v>
      </c>
      <c r="P168" s="49" t="s">
        <v>25</v>
      </c>
      <c r="Q168" s="49" t="s">
        <v>30</v>
      </c>
      <c r="R168" s="49" t="s">
        <v>22</v>
      </c>
      <c r="S168" s="49" t="s">
        <v>22</v>
      </c>
      <c r="T168" s="49" t="s">
        <v>22</v>
      </c>
      <c r="U168" s="49" t="s">
        <v>24</v>
      </c>
    </row>
    <row r="169" spans="1:21" s="1" customFormat="1" ht="15" x14ac:dyDescent="0.25">
      <c r="A169" s="52" t="s">
        <v>189</v>
      </c>
      <c r="B169" s="23" t="s">
        <v>190</v>
      </c>
      <c r="C169" s="59" t="s">
        <v>560</v>
      </c>
      <c r="D169" s="62">
        <v>3</v>
      </c>
      <c r="E169" s="59" t="s">
        <v>558</v>
      </c>
      <c r="F169" s="49" t="s">
        <v>22</v>
      </c>
      <c r="G169" s="49" t="s">
        <v>23</v>
      </c>
      <c r="H169" s="49" t="s">
        <v>22</v>
      </c>
      <c r="I169" s="50">
        <v>34402201.913645998</v>
      </c>
      <c r="J169" s="50">
        <v>34402201.913645998</v>
      </c>
      <c r="K169" s="49" t="s">
        <v>22</v>
      </c>
      <c r="L169" s="49" t="s">
        <v>22</v>
      </c>
      <c r="N169" s="1" t="s">
        <v>28</v>
      </c>
      <c r="O169" s="49" t="s">
        <v>103</v>
      </c>
      <c r="P169" s="49" t="s">
        <v>25</v>
      </c>
      <c r="Q169" s="49" t="s">
        <v>30</v>
      </c>
      <c r="R169" s="49" t="s">
        <v>22</v>
      </c>
      <c r="S169" s="49" t="s">
        <v>22</v>
      </c>
      <c r="T169" s="49" t="s">
        <v>22</v>
      </c>
      <c r="U169" s="49" t="s">
        <v>24</v>
      </c>
    </row>
    <row r="170" spans="1:21" s="1" customFormat="1" ht="15" x14ac:dyDescent="0.25">
      <c r="A170" s="52" t="s">
        <v>72</v>
      </c>
      <c r="B170" s="23" t="s">
        <v>182</v>
      </c>
      <c r="C170" s="59" t="s">
        <v>559</v>
      </c>
      <c r="D170" s="62">
        <v>4</v>
      </c>
      <c r="E170" s="59" t="s">
        <v>558</v>
      </c>
      <c r="F170" s="49" t="s">
        <v>22</v>
      </c>
      <c r="G170" s="49" t="s">
        <v>23</v>
      </c>
      <c r="H170" s="49" t="s">
        <v>22</v>
      </c>
      <c r="I170" s="50">
        <v>43737603</v>
      </c>
      <c r="J170" s="50">
        <v>43737603</v>
      </c>
      <c r="K170" s="49" t="s">
        <v>22</v>
      </c>
      <c r="L170" s="49" t="s">
        <v>22</v>
      </c>
      <c r="N170" s="1" t="s">
        <v>28</v>
      </c>
      <c r="O170" s="49" t="s">
        <v>103</v>
      </c>
      <c r="P170" s="49" t="s">
        <v>25</v>
      </c>
      <c r="Q170" s="49" t="s">
        <v>30</v>
      </c>
      <c r="R170" s="49" t="s">
        <v>22</v>
      </c>
      <c r="S170" s="49" t="s">
        <v>22</v>
      </c>
      <c r="T170" s="49" t="s">
        <v>22</v>
      </c>
      <c r="U170" s="49" t="s">
        <v>24</v>
      </c>
    </row>
    <row r="171" spans="1:21" s="1" customFormat="1" ht="15" x14ac:dyDescent="0.25">
      <c r="A171" s="52" t="s">
        <v>123</v>
      </c>
      <c r="B171" s="23" t="s">
        <v>213</v>
      </c>
      <c r="C171" s="59" t="s">
        <v>559</v>
      </c>
      <c r="D171" s="62">
        <v>4</v>
      </c>
      <c r="E171" s="59" t="s">
        <v>558</v>
      </c>
      <c r="F171" s="49" t="s">
        <v>22</v>
      </c>
      <c r="G171" s="49" t="s">
        <v>23</v>
      </c>
      <c r="H171" s="49" t="s">
        <v>22</v>
      </c>
      <c r="I171" s="50">
        <v>44048410.023999989</v>
      </c>
      <c r="J171" s="50">
        <v>44048410.023999989</v>
      </c>
      <c r="K171" s="49" t="s">
        <v>22</v>
      </c>
      <c r="L171" s="49" t="s">
        <v>22</v>
      </c>
      <c r="N171" s="1" t="s">
        <v>28</v>
      </c>
      <c r="O171" s="49" t="s">
        <v>103</v>
      </c>
      <c r="P171" s="49" t="s">
        <v>25</v>
      </c>
      <c r="Q171" s="49" t="s">
        <v>30</v>
      </c>
      <c r="R171" s="49" t="s">
        <v>22</v>
      </c>
      <c r="S171" s="49" t="s">
        <v>22</v>
      </c>
      <c r="T171" s="49" t="s">
        <v>22</v>
      </c>
      <c r="U171" s="49" t="s">
        <v>24</v>
      </c>
    </row>
    <row r="172" spans="1:21" s="1" customFormat="1" ht="15" x14ac:dyDescent="0.25">
      <c r="A172" s="52">
        <v>72102900</v>
      </c>
      <c r="B172" s="23" t="s">
        <v>218</v>
      </c>
      <c r="C172" s="59" t="s">
        <v>559</v>
      </c>
      <c r="D172" s="62">
        <v>4</v>
      </c>
      <c r="E172" s="59" t="s">
        <v>558</v>
      </c>
      <c r="F172" s="49" t="s">
        <v>22</v>
      </c>
      <c r="G172" s="49" t="s">
        <v>23</v>
      </c>
      <c r="H172" s="49" t="s">
        <v>22</v>
      </c>
      <c r="I172" s="50">
        <v>48280451.751720995</v>
      </c>
      <c r="J172" s="50">
        <v>48280451.751720995</v>
      </c>
      <c r="K172" s="49" t="s">
        <v>22</v>
      </c>
      <c r="L172" s="49" t="s">
        <v>22</v>
      </c>
      <c r="N172" s="1" t="s">
        <v>28</v>
      </c>
      <c r="O172" s="49" t="s">
        <v>103</v>
      </c>
      <c r="P172" s="49" t="s">
        <v>25</v>
      </c>
      <c r="Q172" s="49" t="s">
        <v>30</v>
      </c>
      <c r="R172" s="49" t="s">
        <v>22</v>
      </c>
      <c r="S172" s="49" t="s">
        <v>22</v>
      </c>
      <c r="T172" s="49" t="s">
        <v>22</v>
      </c>
      <c r="U172" s="49" t="s">
        <v>24</v>
      </c>
    </row>
    <row r="173" spans="1:21" s="1" customFormat="1" ht="15" x14ac:dyDescent="0.25">
      <c r="A173" s="52" t="s">
        <v>210</v>
      </c>
      <c r="B173" s="23" t="s">
        <v>211</v>
      </c>
      <c r="C173" s="59" t="s">
        <v>561</v>
      </c>
      <c r="D173" s="62">
        <v>7</v>
      </c>
      <c r="E173" s="59" t="s">
        <v>558</v>
      </c>
      <c r="F173" s="49" t="s">
        <v>22</v>
      </c>
      <c r="G173" s="49" t="s">
        <v>23</v>
      </c>
      <c r="H173" s="49" t="s">
        <v>22</v>
      </c>
      <c r="I173" s="50">
        <v>49597344.997493997</v>
      </c>
      <c r="J173" s="50">
        <v>49597344.997493997</v>
      </c>
      <c r="K173" s="49" t="s">
        <v>22</v>
      </c>
      <c r="L173" s="49" t="s">
        <v>22</v>
      </c>
      <c r="N173" s="1" t="s">
        <v>28</v>
      </c>
      <c r="O173" s="49" t="s">
        <v>103</v>
      </c>
      <c r="P173" s="49" t="s">
        <v>25</v>
      </c>
      <c r="Q173" s="49" t="s">
        <v>30</v>
      </c>
      <c r="R173" s="49" t="s">
        <v>22</v>
      </c>
      <c r="S173" s="49" t="s">
        <v>22</v>
      </c>
      <c r="T173" s="49" t="s">
        <v>22</v>
      </c>
      <c r="U173" s="49" t="s">
        <v>24</v>
      </c>
    </row>
    <row r="174" spans="1:21" s="1" customFormat="1" ht="15" x14ac:dyDescent="0.25">
      <c r="A174" s="52" t="s">
        <v>136</v>
      </c>
      <c r="B174" s="23" t="s">
        <v>188</v>
      </c>
      <c r="C174" s="59" t="s">
        <v>565</v>
      </c>
      <c r="D174" s="62">
        <v>8</v>
      </c>
      <c r="E174" s="59" t="s">
        <v>558</v>
      </c>
      <c r="F174" s="49" t="s">
        <v>22</v>
      </c>
      <c r="G174" s="49" t="s">
        <v>23</v>
      </c>
      <c r="H174" s="49" t="s">
        <v>22</v>
      </c>
      <c r="I174" s="50">
        <v>50290058.910853997</v>
      </c>
      <c r="J174" s="50">
        <v>50290058.910853997</v>
      </c>
      <c r="K174" s="49" t="s">
        <v>22</v>
      </c>
      <c r="L174" s="49" t="s">
        <v>22</v>
      </c>
      <c r="N174" s="1" t="s">
        <v>28</v>
      </c>
      <c r="O174" s="49" t="s">
        <v>103</v>
      </c>
      <c r="P174" s="49" t="s">
        <v>25</v>
      </c>
      <c r="Q174" s="49" t="s">
        <v>30</v>
      </c>
      <c r="R174" s="49" t="s">
        <v>22</v>
      </c>
      <c r="S174" s="49" t="s">
        <v>22</v>
      </c>
      <c r="T174" s="49" t="s">
        <v>22</v>
      </c>
      <c r="U174" s="49" t="s">
        <v>24</v>
      </c>
    </row>
    <row r="175" spans="1:21" s="1" customFormat="1" ht="15" x14ac:dyDescent="0.25">
      <c r="A175" s="52" t="s">
        <v>227</v>
      </c>
      <c r="B175" s="23" t="s">
        <v>228</v>
      </c>
      <c r="C175" s="59" t="s">
        <v>567</v>
      </c>
      <c r="D175" s="62">
        <v>11</v>
      </c>
      <c r="E175" s="59" t="s">
        <v>558</v>
      </c>
      <c r="F175" s="49" t="s">
        <v>22</v>
      </c>
      <c r="G175" s="49" t="s">
        <v>23</v>
      </c>
      <c r="H175" s="49" t="s">
        <v>22</v>
      </c>
      <c r="I175" s="50">
        <v>56327193.89725399</v>
      </c>
      <c r="J175" s="50">
        <v>56327193.89725399</v>
      </c>
      <c r="K175" s="49" t="s">
        <v>22</v>
      </c>
      <c r="L175" s="49" t="s">
        <v>22</v>
      </c>
      <c r="N175" s="1" t="s">
        <v>28</v>
      </c>
      <c r="O175" s="49" t="s">
        <v>103</v>
      </c>
      <c r="P175" s="49" t="s">
        <v>25</v>
      </c>
      <c r="Q175" s="49" t="s">
        <v>30</v>
      </c>
      <c r="R175" s="49" t="s">
        <v>22</v>
      </c>
      <c r="S175" s="49" t="s">
        <v>22</v>
      </c>
      <c r="T175" s="49" t="s">
        <v>22</v>
      </c>
      <c r="U175" s="49" t="s">
        <v>24</v>
      </c>
    </row>
    <row r="176" spans="1:21" s="1" customFormat="1" ht="15" x14ac:dyDescent="0.25">
      <c r="A176" s="52" t="s">
        <v>206</v>
      </c>
      <c r="B176" s="23" t="s">
        <v>207</v>
      </c>
      <c r="C176" s="59" t="s">
        <v>566</v>
      </c>
      <c r="D176" s="62">
        <v>10</v>
      </c>
      <c r="E176" s="59" t="s">
        <v>558</v>
      </c>
      <c r="F176" s="49" t="s">
        <v>22</v>
      </c>
      <c r="G176" s="49" t="s">
        <v>23</v>
      </c>
      <c r="H176" s="49" t="s">
        <v>22</v>
      </c>
      <c r="I176" s="50">
        <v>57115668.488689996</v>
      </c>
      <c r="J176" s="50">
        <v>57115668.488689996</v>
      </c>
      <c r="K176" s="49" t="s">
        <v>22</v>
      </c>
      <c r="L176" s="49" t="s">
        <v>22</v>
      </c>
      <c r="N176" s="1" t="s">
        <v>28</v>
      </c>
      <c r="O176" s="49" t="s">
        <v>103</v>
      </c>
      <c r="P176" s="49" t="s">
        <v>25</v>
      </c>
      <c r="Q176" s="49" t="s">
        <v>30</v>
      </c>
      <c r="R176" s="49" t="s">
        <v>22</v>
      </c>
      <c r="S176" s="49" t="s">
        <v>22</v>
      </c>
      <c r="T176" s="49" t="s">
        <v>22</v>
      </c>
      <c r="U176" s="49" t="s">
        <v>24</v>
      </c>
    </row>
    <row r="177" spans="1:21" s="1" customFormat="1" ht="15" x14ac:dyDescent="0.25">
      <c r="A177" s="52" t="s">
        <v>193</v>
      </c>
      <c r="B177" s="23" t="s">
        <v>194</v>
      </c>
      <c r="C177" s="59" t="s">
        <v>559</v>
      </c>
      <c r="D177" s="62">
        <v>4</v>
      </c>
      <c r="E177" s="59" t="s">
        <v>558</v>
      </c>
      <c r="F177" s="49" t="s">
        <v>22</v>
      </c>
      <c r="G177" s="49" t="s">
        <v>23</v>
      </c>
      <c r="H177" s="49" t="s">
        <v>22</v>
      </c>
      <c r="I177" s="50">
        <v>70477552.185746998</v>
      </c>
      <c r="J177" s="50">
        <v>70477552.185746998</v>
      </c>
      <c r="K177" s="49" t="s">
        <v>22</v>
      </c>
      <c r="L177" s="49" t="s">
        <v>22</v>
      </c>
      <c r="N177" s="1" t="s">
        <v>28</v>
      </c>
      <c r="O177" s="49" t="s">
        <v>103</v>
      </c>
      <c r="P177" s="49" t="s">
        <v>25</v>
      </c>
      <c r="Q177" s="49" t="s">
        <v>30</v>
      </c>
      <c r="R177" s="49" t="s">
        <v>22</v>
      </c>
      <c r="S177" s="49" t="s">
        <v>22</v>
      </c>
      <c r="T177" s="49" t="s">
        <v>22</v>
      </c>
      <c r="U177" s="49" t="s">
        <v>24</v>
      </c>
    </row>
    <row r="178" spans="1:21" s="1" customFormat="1" ht="15" x14ac:dyDescent="0.25">
      <c r="A178" s="52" t="s">
        <v>200</v>
      </c>
      <c r="B178" s="23" t="s">
        <v>201</v>
      </c>
      <c r="C178" s="59" t="s">
        <v>563</v>
      </c>
      <c r="D178" s="62">
        <v>5</v>
      </c>
      <c r="E178" s="59" t="s">
        <v>558</v>
      </c>
      <c r="F178" s="49" t="s">
        <v>22</v>
      </c>
      <c r="G178" s="49" t="s">
        <v>23</v>
      </c>
      <c r="H178" s="49" t="s">
        <v>22</v>
      </c>
      <c r="I178" s="50">
        <v>76628603</v>
      </c>
      <c r="J178" s="50">
        <v>76628603</v>
      </c>
      <c r="K178" s="49" t="s">
        <v>22</v>
      </c>
      <c r="L178" s="49" t="s">
        <v>22</v>
      </c>
      <c r="N178" s="1" t="s">
        <v>28</v>
      </c>
      <c r="O178" s="49" t="s">
        <v>103</v>
      </c>
      <c r="P178" s="49" t="s">
        <v>25</v>
      </c>
      <c r="Q178" s="49" t="s">
        <v>30</v>
      </c>
      <c r="R178" s="49" t="s">
        <v>22</v>
      </c>
      <c r="S178" s="49" t="s">
        <v>22</v>
      </c>
      <c r="T178" s="49" t="s">
        <v>22</v>
      </c>
      <c r="U178" s="49" t="s">
        <v>24</v>
      </c>
    </row>
    <row r="179" spans="1:21" s="1" customFormat="1" ht="15" x14ac:dyDescent="0.25">
      <c r="A179" s="52" t="s">
        <v>184</v>
      </c>
      <c r="B179" s="23" t="s">
        <v>185</v>
      </c>
      <c r="C179" s="59" t="s">
        <v>563</v>
      </c>
      <c r="D179" s="62">
        <v>5</v>
      </c>
      <c r="E179" s="59" t="s">
        <v>558</v>
      </c>
      <c r="F179" s="49" t="s">
        <v>22</v>
      </c>
      <c r="G179" s="49" t="s">
        <v>23</v>
      </c>
      <c r="H179" s="49" t="s">
        <v>22</v>
      </c>
      <c r="I179" s="50">
        <v>78503390</v>
      </c>
      <c r="J179" s="50">
        <v>78503390</v>
      </c>
      <c r="K179" s="49" t="s">
        <v>22</v>
      </c>
      <c r="L179" s="49" t="s">
        <v>22</v>
      </c>
      <c r="N179" s="1" t="s">
        <v>28</v>
      </c>
      <c r="O179" s="49" t="s">
        <v>103</v>
      </c>
      <c r="P179" s="49" t="s">
        <v>25</v>
      </c>
      <c r="Q179" s="49" t="s">
        <v>30</v>
      </c>
      <c r="R179" s="49" t="s">
        <v>22</v>
      </c>
      <c r="S179" s="49" t="s">
        <v>22</v>
      </c>
      <c r="T179" s="49" t="s">
        <v>22</v>
      </c>
      <c r="U179" s="49" t="s">
        <v>24</v>
      </c>
    </row>
    <row r="180" spans="1:21" s="1" customFormat="1" ht="15" x14ac:dyDescent="0.25">
      <c r="A180" s="52" t="s">
        <v>135</v>
      </c>
      <c r="B180" s="23" t="s">
        <v>192</v>
      </c>
      <c r="C180" s="59" t="s">
        <v>562</v>
      </c>
      <c r="D180" s="62">
        <v>6</v>
      </c>
      <c r="E180" s="59" t="s">
        <v>558</v>
      </c>
      <c r="F180" s="49" t="s">
        <v>22</v>
      </c>
      <c r="G180" s="49" t="s">
        <v>23</v>
      </c>
      <c r="H180" s="49" t="s">
        <v>22</v>
      </c>
      <c r="I180" s="50">
        <v>81942306.137908995</v>
      </c>
      <c r="J180" s="50">
        <v>81942306.137908995</v>
      </c>
      <c r="K180" s="49" t="s">
        <v>22</v>
      </c>
      <c r="L180" s="49" t="s">
        <v>22</v>
      </c>
      <c r="N180" s="1" t="s">
        <v>28</v>
      </c>
      <c r="O180" s="49" t="s">
        <v>103</v>
      </c>
      <c r="P180" s="49" t="s">
        <v>25</v>
      </c>
      <c r="Q180" s="49" t="s">
        <v>30</v>
      </c>
      <c r="R180" s="49" t="s">
        <v>22</v>
      </c>
      <c r="S180" s="49" t="s">
        <v>22</v>
      </c>
      <c r="T180" s="49" t="s">
        <v>22</v>
      </c>
      <c r="U180" s="49" t="s">
        <v>24</v>
      </c>
    </row>
    <row r="181" spans="1:21" s="1" customFormat="1" ht="15" x14ac:dyDescent="0.25">
      <c r="A181" s="52" t="s">
        <v>178</v>
      </c>
      <c r="B181" s="23" t="s">
        <v>179</v>
      </c>
      <c r="C181" s="59" t="s">
        <v>560</v>
      </c>
      <c r="D181" s="62">
        <v>3</v>
      </c>
      <c r="E181" s="59" t="s">
        <v>558</v>
      </c>
      <c r="F181" s="49" t="s">
        <v>22</v>
      </c>
      <c r="G181" s="49" t="s">
        <v>23</v>
      </c>
      <c r="H181" s="49" t="s">
        <v>22</v>
      </c>
      <c r="I181" s="50">
        <v>89718160</v>
      </c>
      <c r="J181" s="50">
        <v>89718160</v>
      </c>
      <c r="K181" s="49" t="s">
        <v>22</v>
      </c>
      <c r="L181" s="49" t="s">
        <v>22</v>
      </c>
      <c r="N181" s="1" t="s">
        <v>28</v>
      </c>
      <c r="O181" s="49" t="s">
        <v>103</v>
      </c>
      <c r="P181" s="49" t="s">
        <v>25</v>
      </c>
      <c r="Q181" s="49" t="s">
        <v>30</v>
      </c>
      <c r="R181" s="49" t="s">
        <v>22</v>
      </c>
      <c r="S181" s="49" t="s">
        <v>22</v>
      </c>
      <c r="T181" s="49" t="s">
        <v>22</v>
      </c>
      <c r="U181" s="49" t="s">
        <v>24</v>
      </c>
    </row>
    <row r="182" spans="1:21" s="1" customFormat="1" ht="15" x14ac:dyDescent="0.25">
      <c r="A182" s="52" t="s">
        <v>173</v>
      </c>
      <c r="B182" s="23" t="s">
        <v>174</v>
      </c>
      <c r="C182" s="59" t="s">
        <v>560</v>
      </c>
      <c r="D182" s="62">
        <v>3</v>
      </c>
      <c r="E182" s="59" t="s">
        <v>558</v>
      </c>
      <c r="F182" s="49" t="s">
        <v>22</v>
      </c>
      <c r="G182" s="49" t="s">
        <v>23</v>
      </c>
      <c r="H182" s="49" t="s">
        <v>22</v>
      </c>
      <c r="I182" s="50">
        <v>104006106.69423799</v>
      </c>
      <c r="J182" s="50">
        <v>104006106.69423799</v>
      </c>
      <c r="K182" s="49" t="s">
        <v>22</v>
      </c>
      <c r="L182" s="49" t="s">
        <v>22</v>
      </c>
      <c r="N182" s="1" t="s">
        <v>28</v>
      </c>
      <c r="O182" s="49" t="s">
        <v>103</v>
      </c>
      <c r="P182" s="49" t="s">
        <v>25</v>
      </c>
      <c r="Q182" s="49" t="s">
        <v>30</v>
      </c>
      <c r="R182" s="49" t="s">
        <v>22</v>
      </c>
      <c r="S182" s="49" t="s">
        <v>22</v>
      </c>
      <c r="T182" s="49" t="s">
        <v>22</v>
      </c>
      <c r="U182" s="49" t="s">
        <v>24</v>
      </c>
    </row>
    <row r="183" spans="1:21" s="1" customFormat="1" ht="15" x14ac:dyDescent="0.25">
      <c r="A183" s="52" t="s">
        <v>101</v>
      </c>
      <c r="B183" s="23" t="s">
        <v>102</v>
      </c>
      <c r="C183" s="59" t="s">
        <v>560</v>
      </c>
      <c r="D183" s="62">
        <v>3</v>
      </c>
      <c r="E183" s="59" t="s">
        <v>558</v>
      </c>
      <c r="F183" s="49" t="s">
        <v>22</v>
      </c>
      <c r="G183" s="49" t="s">
        <v>23</v>
      </c>
      <c r="H183" s="49" t="s">
        <v>22</v>
      </c>
      <c r="I183" s="50">
        <v>115736532.25703099</v>
      </c>
      <c r="J183" s="50">
        <v>115736532.25703099</v>
      </c>
      <c r="K183" s="49" t="s">
        <v>22</v>
      </c>
      <c r="L183" s="49" t="s">
        <v>22</v>
      </c>
      <c r="N183" s="1" t="s">
        <v>28</v>
      </c>
      <c r="O183" s="49" t="s">
        <v>103</v>
      </c>
      <c r="P183" s="49" t="s">
        <v>25</v>
      </c>
      <c r="Q183" s="49" t="s">
        <v>30</v>
      </c>
      <c r="R183" s="49" t="s">
        <v>22</v>
      </c>
      <c r="S183" s="49" t="s">
        <v>22</v>
      </c>
      <c r="T183" s="49" t="s">
        <v>22</v>
      </c>
      <c r="U183" s="49" t="s">
        <v>24</v>
      </c>
    </row>
    <row r="184" spans="1:21" s="1" customFormat="1" ht="15" x14ac:dyDescent="0.25">
      <c r="A184" s="52" t="s">
        <v>176</v>
      </c>
      <c r="B184" s="23" t="s">
        <v>177</v>
      </c>
      <c r="C184" s="59" t="s">
        <v>560</v>
      </c>
      <c r="D184" s="62">
        <v>3</v>
      </c>
      <c r="E184" s="59" t="s">
        <v>558</v>
      </c>
      <c r="F184" s="49" t="s">
        <v>22</v>
      </c>
      <c r="G184" s="49" t="s">
        <v>23</v>
      </c>
      <c r="H184" s="49" t="s">
        <v>22</v>
      </c>
      <c r="I184" s="50">
        <v>159150000</v>
      </c>
      <c r="J184" s="50">
        <v>159150000</v>
      </c>
      <c r="K184" s="49" t="s">
        <v>22</v>
      </c>
      <c r="L184" s="49" t="s">
        <v>22</v>
      </c>
      <c r="N184" s="1" t="s">
        <v>28</v>
      </c>
      <c r="O184" s="49" t="s">
        <v>103</v>
      </c>
      <c r="P184" s="49" t="s">
        <v>25</v>
      </c>
      <c r="Q184" s="49" t="s">
        <v>30</v>
      </c>
      <c r="R184" s="49" t="s">
        <v>22</v>
      </c>
      <c r="S184" s="49" t="s">
        <v>22</v>
      </c>
      <c r="T184" s="49" t="s">
        <v>22</v>
      </c>
      <c r="U184" s="49" t="s">
        <v>24</v>
      </c>
    </row>
    <row r="185" spans="1:21" s="1" customFormat="1" ht="15" x14ac:dyDescent="0.25">
      <c r="A185" s="52" t="s">
        <v>186</v>
      </c>
      <c r="B185" s="23" t="s">
        <v>187</v>
      </c>
      <c r="C185" s="59" t="s">
        <v>559</v>
      </c>
      <c r="D185" s="62">
        <v>4</v>
      </c>
      <c r="E185" s="59" t="s">
        <v>558</v>
      </c>
      <c r="F185" s="49" t="s">
        <v>22</v>
      </c>
      <c r="G185" s="49" t="s">
        <v>23</v>
      </c>
      <c r="H185" s="49" t="s">
        <v>22</v>
      </c>
      <c r="I185" s="50">
        <v>160889036.865879</v>
      </c>
      <c r="J185" s="50">
        <v>160889036.865879</v>
      </c>
      <c r="K185" s="49" t="s">
        <v>22</v>
      </c>
      <c r="L185" s="49" t="s">
        <v>22</v>
      </c>
      <c r="N185" s="49" t="s">
        <v>28</v>
      </c>
      <c r="O185" s="49" t="s">
        <v>103</v>
      </c>
      <c r="P185" s="49" t="s">
        <v>25</v>
      </c>
      <c r="Q185" s="49" t="s">
        <v>30</v>
      </c>
      <c r="R185" s="49" t="s">
        <v>22</v>
      </c>
      <c r="S185" s="49" t="s">
        <v>22</v>
      </c>
      <c r="T185" s="49" t="s">
        <v>22</v>
      </c>
      <c r="U185" s="49" t="s">
        <v>24</v>
      </c>
    </row>
    <row r="186" spans="1:21" s="1" customFormat="1" ht="15" x14ac:dyDescent="0.25">
      <c r="A186" s="52" t="s">
        <v>340</v>
      </c>
      <c r="B186" s="23" t="s">
        <v>341</v>
      </c>
      <c r="C186" s="59" t="s">
        <v>563</v>
      </c>
      <c r="D186" s="62">
        <v>5</v>
      </c>
      <c r="E186" s="59" t="s">
        <v>558</v>
      </c>
      <c r="F186" s="49" t="s">
        <v>22</v>
      </c>
      <c r="G186" s="49" t="s">
        <v>23</v>
      </c>
      <c r="H186" s="49" t="s">
        <v>22</v>
      </c>
      <c r="I186" s="50">
        <v>200000000</v>
      </c>
      <c r="J186" s="50">
        <v>200000000</v>
      </c>
      <c r="K186" s="49" t="s">
        <v>22</v>
      </c>
      <c r="L186" s="49" t="s">
        <v>22</v>
      </c>
      <c r="N186" s="1" t="s">
        <v>28</v>
      </c>
      <c r="O186" s="49" t="s">
        <v>103</v>
      </c>
      <c r="P186" s="49" t="s">
        <v>25</v>
      </c>
      <c r="Q186" s="49" t="s">
        <v>30</v>
      </c>
      <c r="R186" s="49" t="s">
        <v>22</v>
      </c>
      <c r="S186" s="49" t="s">
        <v>22</v>
      </c>
      <c r="T186" s="49" t="s">
        <v>22</v>
      </c>
      <c r="U186" s="49" t="s">
        <v>24</v>
      </c>
    </row>
    <row r="187" spans="1:21" s="1" customFormat="1" ht="15" x14ac:dyDescent="0.25">
      <c r="A187" s="52" t="s">
        <v>227</v>
      </c>
      <c r="B187" s="23" t="s">
        <v>350</v>
      </c>
      <c r="C187" s="59" t="s">
        <v>562</v>
      </c>
      <c r="D187" s="62">
        <v>6</v>
      </c>
      <c r="E187" s="59" t="s">
        <v>558</v>
      </c>
      <c r="F187" s="49" t="s">
        <v>22</v>
      </c>
      <c r="G187" s="49" t="s">
        <v>23</v>
      </c>
      <c r="H187" s="49" t="s">
        <v>22</v>
      </c>
      <c r="I187" s="50">
        <v>210000000</v>
      </c>
      <c r="J187" s="50">
        <v>210000000</v>
      </c>
      <c r="K187" s="49" t="s">
        <v>22</v>
      </c>
      <c r="L187" s="49" t="s">
        <v>22</v>
      </c>
      <c r="N187" s="1" t="s">
        <v>28</v>
      </c>
      <c r="O187" s="49" t="s">
        <v>103</v>
      </c>
      <c r="P187" s="49" t="s">
        <v>25</v>
      </c>
      <c r="Q187" s="49" t="s">
        <v>30</v>
      </c>
      <c r="R187" s="49" t="s">
        <v>22</v>
      </c>
      <c r="S187" s="49" t="s">
        <v>22</v>
      </c>
      <c r="T187" s="49" t="s">
        <v>22</v>
      </c>
      <c r="U187" s="49" t="s">
        <v>24</v>
      </c>
    </row>
    <row r="188" spans="1:21" s="1" customFormat="1" ht="15" x14ac:dyDescent="0.25">
      <c r="A188" s="52" t="s">
        <v>198</v>
      </c>
      <c r="B188" s="23" t="s">
        <v>199</v>
      </c>
      <c r="C188" s="59" t="s">
        <v>562</v>
      </c>
      <c r="D188" s="62">
        <v>6</v>
      </c>
      <c r="E188" s="59" t="s">
        <v>558</v>
      </c>
      <c r="F188" s="49" t="s">
        <v>22</v>
      </c>
      <c r="G188" s="49" t="s">
        <v>23</v>
      </c>
      <c r="H188" s="49" t="s">
        <v>22</v>
      </c>
      <c r="I188" s="50">
        <v>265250000</v>
      </c>
      <c r="J188" s="50">
        <v>265250000</v>
      </c>
      <c r="K188" s="49" t="s">
        <v>22</v>
      </c>
      <c r="L188" s="49" t="s">
        <v>22</v>
      </c>
      <c r="N188" s="1" t="s">
        <v>28</v>
      </c>
      <c r="O188" s="49" t="s">
        <v>103</v>
      </c>
      <c r="P188" s="49" t="s">
        <v>25</v>
      </c>
      <c r="Q188" s="49" t="s">
        <v>30</v>
      </c>
      <c r="R188" s="49" t="s">
        <v>22</v>
      </c>
      <c r="S188" s="49" t="s">
        <v>22</v>
      </c>
      <c r="T188" s="49" t="s">
        <v>22</v>
      </c>
      <c r="U188" s="49" t="s">
        <v>24</v>
      </c>
    </row>
    <row r="189" spans="1:21" s="1" customFormat="1" ht="15" x14ac:dyDescent="0.25">
      <c r="A189" s="52" t="s">
        <v>345</v>
      </c>
      <c r="B189" s="23" t="s">
        <v>346</v>
      </c>
      <c r="C189" s="59" t="s">
        <v>562</v>
      </c>
      <c r="D189" s="62">
        <v>6</v>
      </c>
      <c r="E189" s="59" t="s">
        <v>558</v>
      </c>
      <c r="F189" s="49" t="s">
        <v>22</v>
      </c>
      <c r="G189" s="49" t="s">
        <v>23</v>
      </c>
      <c r="H189" s="49" t="s">
        <v>22</v>
      </c>
      <c r="I189" s="50">
        <v>400000000</v>
      </c>
      <c r="J189" s="50">
        <v>400000000</v>
      </c>
      <c r="K189" s="49" t="s">
        <v>22</v>
      </c>
      <c r="L189" s="49" t="s">
        <v>22</v>
      </c>
      <c r="N189" s="1" t="s">
        <v>28</v>
      </c>
      <c r="O189" s="49" t="s">
        <v>103</v>
      </c>
      <c r="P189" s="49" t="s">
        <v>25</v>
      </c>
      <c r="Q189" s="49" t="s">
        <v>30</v>
      </c>
      <c r="R189" s="49" t="s">
        <v>22</v>
      </c>
      <c r="S189" s="49" t="s">
        <v>22</v>
      </c>
      <c r="T189" s="49" t="s">
        <v>22</v>
      </c>
      <c r="U189" s="49" t="s">
        <v>24</v>
      </c>
    </row>
    <row r="190" spans="1:21" s="1" customFormat="1" ht="15" x14ac:dyDescent="0.25">
      <c r="A190" s="52">
        <v>72102900</v>
      </c>
      <c r="B190" s="23" t="s">
        <v>348</v>
      </c>
      <c r="C190" s="59" t="s">
        <v>563</v>
      </c>
      <c r="D190" s="62">
        <v>5</v>
      </c>
      <c r="E190" s="59" t="s">
        <v>558</v>
      </c>
      <c r="F190" s="49" t="s">
        <v>22</v>
      </c>
      <c r="G190" s="49" t="s">
        <v>23</v>
      </c>
      <c r="H190" s="49" t="s">
        <v>22</v>
      </c>
      <c r="I190" s="50">
        <v>535800345</v>
      </c>
      <c r="J190" s="50">
        <v>535800345</v>
      </c>
      <c r="K190" s="49" t="s">
        <v>22</v>
      </c>
      <c r="L190" s="49" t="s">
        <v>22</v>
      </c>
      <c r="N190" s="1" t="s">
        <v>28</v>
      </c>
      <c r="O190" s="49" t="s">
        <v>103</v>
      </c>
      <c r="P190" s="49" t="s">
        <v>25</v>
      </c>
      <c r="Q190" s="49" t="s">
        <v>30</v>
      </c>
      <c r="R190" s="49" t="s">
        <v>22</v>
      </c>
      <c r="S190" s="49" t="s">
        <v>22</v>
      </c>
      <c r="T190" s="49" t="s">
        <v>22</v>
      </c>
      <c r="U190" s="49" t="s">
        <v>24</v>
      </c>
    </row>
    <row r="191" spans="1:21" s="1" customFormat="1" ht="15" x14ac:dyDescent="0.25">
      <c r="A191" s="52" t="s">
        <v>216</v>
      </c>
      <c r="B191" s="23" t="s">
        <v>217</v>
      </c>
      <c r="C191" s="59" t="s">
        <v>563</v>
      </c>
      <c r="D191" s="62">
        <v>5</v>
      </c>
      <c r="E191" s="59" t="s">
        <v>558</v>
      </c>
      <c r="F191" s="49" t="s">
        <v>22</v>
      </c>
      <c r="G191" s="49" t="s">
        <v>23</v>
      </c>
      <c r="H191" s="49" t="s">
        <v>22</v>
      </c>
      <c r="I191" s="50">
        <v>761281165.67999995</v>
      </c>
      <c r="J191" s="50">
        <v>761281165.67999995</v>
      </c>
      <c r="K191" s="49" t="s">
        <v>22</v>
      </c>
      <c r="L191" s="49" t="s">
        <v>22</v>
      </c>
      <c r="N191" s="1" t="s">
        <v>28</v>
      </c>
      <c r="O191" s="49" t="s">
        <v>103</v>
      </c>
      <c r="P191" s="49" t="s">
        <v>25</v>
      </c>
      <c r="Q191" s="49" t="s">
        <v>30</v>
      </c>
      <c r="R191" s="49" t="s">
        <v>22</v>
      </c>
      <c r="S191" s="49" t="s">
        <v>22</v>
      </c>
      <c r="T191" s="49" t="s">
        <v>22</v>
      </c>
      <c r="U191" s="49" t="s">
        <v>24</v>
      </c>
    </row>
    <row r="192" spans="1:21" s="1" customFormat="1" ht="15" x14ac:dyDescent="0.25">
      <c r="A192" s="52" t="s">
        <v>158</v>
      </c>
      <c r="B192" s="23" t="s">
        <v>166</v>
      </c>
      <c r="C192" s="59" t="s">
        <v>562</v>
      </c>
      <c r="D192" s="62">
        <v>6</v>
      </c>
      <c r="E192" s="59" t="s">
        <v>558</v>
      </c>
      <c r="F192" s="49" t="s">
        <v>22</v>
      </c>
      <c r="G192" s="49" t="s">
        <v>23</v>
      </c>
      <c r="H192" s="49" t="s">
        <v>22</v>
      </c>
      <c r="I192" s="50">
        <v>2037086.7100639998</v>
      </c>
      <c r="J192" s="50">
        <v>2037086.7100639998</v>
      </c>
      <c r="K192" s="49" t="s">
        <v>22</v>
      </c>
      <c r="L192" s="49" t="s">
        <v>22</v>
      </c>
      <c r="N192" s="1" t="s">
        <v>28</v>
      </c>
      <c r="O192" s="49" t="s">
        <v>153</v>
      </c>
      <c r="P192" s="49" t="s">
        <v>25</v>
      </c>
      <c r="Q192" s="49" t="s">
        <v>30</v>
      </c>
      <c r="R192" s="49" t="s">
        <v>22</v>
      </c>
      <c r="S192" s="49" t="s">
        <v>22</v>
      </c>
      <c r="T192" s="49" t="s">
        <v>22</v>
      </c>
      <c r="U192" s="49" t="s">
        <v>24</v>
      </c>
    </row>
    <row r="193" spans="1:21" s="1" customFormat="1" ht="15" x14ac:dyDescent="0.25">
      <c r="A193" s="52" t="s">
        <v>158</v>
      </c>
      <c r="B193" s="23" t="s">
        <v>335</v>
      </c>
      <c r="C193" s="59" t="s">
        <v>561</v>
      </c>
      <c r="D193" s="62">
        <v>7</v>
      </c>
      <c r="E193" s="59" t="s">
        <v>558</v>
      </c>
      <c r="F193" s="49" t="s">
        <v>22</v>
      </c>
      <c r="G193" s="49" t="s">
        <v>23</v>
      </c>
      <c r="H193" s="49" t="s">
        <v>22</v>
      </c>
      <c r="I193" s="50">
        <v>3951304.0411353596</v>
      </c>
      <c r="J193" s="50">
        <v>3951304.0411353596</v>
      </c>
      <c r="K193" s="49" t="s">
        <v>22</v>
      </c>
      <c r="L193" s="49" t="s">
        <v>22</v>
      </c>
      <c r="N193" s="1" t="s">
        <v>28</v>
      </c>
      <c r="O193" s="49" t="s">
        <v>153</v>
      </c>
      <c r="P193" s="49" t="s">
        <v>25</v>
      </c>
      <c r="Q193" s="49" t="s">
        <v>30</v>
      </c>
      <c r="R193" s="49" t="s">
        <v>22</v>
      </c>
      <c r="S193" s="49" t="s">
        <v>22</v>
      </c>
      <c r="T193" s="49" t="s">
        <v>22</v>
      </c>
      <c r="U193" s="49" t="s">
        <v>24</v>
      </c>
    </row>
    <row r="194" spans="1:21" s="1" customFormat="1" ht="15" x14ac:dyDescent="0.25">
      <c r="A194" s="52" t="s">
        <v>167</v>
      </c>
      <c r="B194" s="23" t="s">
        <v>168</v>
      </c>
      <c r="C194" s="59" t="s">
        <v>559</v>
      </c>
      <c r="D194" s="62">
        <v>4</v>
      </c>
      <c r="E194" s="59" t="s">
        <v>558</v>
      </c>
      <c r="F194" s="49" t="s">
        <v>22</v>
      </c>
      <c r="G194" s="49" t="s">
        <v>23</v>
      </c>
      <c r="H194" s="49" t="s">
        <v>22</v>
      </c>
      <c r="I194" s="50">
        <v>5485031.8592999997</v>
      </c>
      <c r="J194" s="50">
        <v>5485031.8592999997</v>
      </c>
      <c r="K194" s="49" t="s">
        <v>22</v>
      </c>
      <c r="L194" s="49" t="s">
        <v>22</v>
      </c>
      <c r="N194" s="1" t="s">
        <v>28</v>
      </c>
      <c r="O194" s="49" t="s">
        <v>153</v>
      </c>
      <c r="P194" s="49" t="s">
        <v>25</v>
      </c>
      <c r="Q194" s="49" t="s">
        <v>30</v>
      </c>
      <c r="R194" s="49" t="s">
        <v>22</v>
      </c>
      <c r="S194" s="49" t="s">
        <v>22</v>
      </c>
      <c r="T194" s="49" t="s">
        <v>22</v>
      </c>
      <c r="U194" s="49" t="s">
        <v>24</v>
      </c>
    </row>
    <row r="195" spans="1:21" s="1" customFormat="1" ht="15" x14ac:dyDescent="0.25">
      <c r="A195" s="52" t="s">
        <v>163</v>
      </c>
      <c r="B195" s="23" t="s">
        <v>164</v>
      </c>
      <c r="C195" s="59" t="s">
        <v>562</v>
      </c>
      <c r="D195" s="62">
        <v>6</v>
      </c>
      <c r="E195" s="59" t="s">
        <v>558</v>
      </c>
      <c r="F195" s="49" t="s">
        <v>22</v>
      </c>
      <c r="G195" s="49" t="s">
        <v>23</v>
      </c>
      <c r="H195" s="49" t="s">
        <v>22</v>
      </c>
      <c r="I195" s="50">
        <v>5631374.21</v>
      </c>
      <c r="J195" s="50">
        <v>5631374.21</v>
      </c>
      <c r="K195" s="49" t="s">
        <v>22</v>
      </c>
      <c r="L195" s="49" t="s">
        <v>22</v>
      </c>
      <c r="N195" s="1" t="s">
        <v>28</v>
      </c>
      <c r="O195" s="49" t="s">
        <v>153</v>
      </c>
      <c r="P195" s="49" t="s">
        <v>25</v>
      </c>
      <c r="Q195" s="49" t="s">
        <v>30</v>
      </c>
      <c r="R195" s="49" t="s">
        <v>22</v>
      </c>
      <c r="S195" s="49" t="s">
        <v>22</v>
      </c>
      <c r="T195" s="49" t="s">
        <v>22</v>
      </c>
      <c r="U195" s="49" t="s">
        <v>24</v>
      </c>
    </row>
    <row r="196" spans="1:21" s="1" customFormat="1" ht="15" x14ac:dyDescent="0.25">
      <c r="A196" s="52" t="s">
        <v>158</v>
      </c>
      <c r="B196" s="23" t="s">
        <v>165</v>
      </c>
      <c r="C196" s="59" t="s">
        <v>565</v>
      </c>
      <c r="D196" s="62">
        <v>8</v>
      </c>
      <c r="E196" s="59" t="s">
        <v>558</v>
      </c>
      <c r="F196" s="49" t="s">
        <v>22</v>
      </c>
      <c r="G196" s="49" t="s">
        <v>23</v>
      </c>
      <c r="H196" s="49" t="s">
        <v>22</v>
      </c>
      <c r="I196" s="50">
        <v>12486909</v>
      </c>
      <c r="J196" s="50">
        <v>12486909</v>
      </c>
      <c r="K196" s="49" t="s">
        <v>22</v>
      </c>
      <c r="L196" s="49" t="s">
        <v>22</v>
      </c>
      <c r="N196" s="1" t="s">
        <v>28</v>
      </c>
      <c r="O196" s="49" t="s">
        <v>153</v>
      </c>
      <c r="P196" s="49" t="s">
        <v>25</v>
      </c>
      <c r="Q196" s="49" t="s">
        <v>30</v>
      </c>
      <c r="R196" s="49" t="s">
        <v>22</v>
      </c>
      <c r="S196" s="49" t="s">
        <v>22</v>
      </c>
      <c r="T196" s="49" t="s">
        <v>22</v>
      </c>
      <c r="U196" s="49" t="s">
        <v>24</v>
      </c>
    </row>
    <row r="197" spans="1:21" s="1" customFormat="1" ht="15" x14ac:dyDescent="0.25">
      <c r="A197" s="52" t="s">
        <v>158</v>
      </c>
      <c r="B197" s="23" t="s">
        <v>169</v>
      </c>
      <c r="C197" s="59" t="s">
        <v>559</v>
      </c>
      <c r="D197" s="62">
        <v>4</v>
      </c>
      <c r="E197" s="59" t="s">
        <v>558</v>
      </c>
      <c r="F197" s="49" t="s">
        <v>22</v>
      </c>
      <c r="G197" s="49" t="s">
        <v>23</v>
      </c>
      <c r="H197" s="49" t="s">
        <v>22</v>
      </c>
      <c r="I197" s="50">
        <v>16162440.547364999</v>
      </c>
      <c r="J197" s="50">
        <v>16162440.547364999</v>
      </c>
      <c r="K197" s="49" t="s">
        <v>22</v>
      </c>
      <c r="L197" s="49" t="s">
        <v>22</v>
      </c>
      <c r="N197" s="1" t="s">
        <v>28</v>
      </c>
      <c r="O197" s="49" t="s">
        <v>153</v>
      </c>
      <c r="P197" s="49" t="s">
        <v>25</v>
      </c>
      <c r="Q197" s="49" t="s">
        <v>30</v>
      </c>
      <c r="R197" s="49" t="s">
        <v>22</v>
      </c>
      <c r="S197" s="49" t="s">
        <v>22</v>
      </c>
      <c r="T197" s="49" t="s">
        <v>22</v>
      </c>
      <c r="U197" s="49" t="s">
        <v>24</v>
      </c>
    </row>
    <row r="198" spans="1:21" s="1" customFormat="1" ht="15" x14ac:dyDescent="0.25">
      <c r="A198" s="52" t="s">
        <v>154</v>
      </c>
      <c r="B198" s="23" t="s">
        <v>171</v>
      </c>
      <c r="C198" s="59" t="s">
        <v>559</v>
      </c>
      <c r="D198" s="62">
        <v>4</v>
      </c>
      <c r="E198" s="59" t="s">
        <v>558</v>
      </c>
      <c r="F198" s="49" t="s">
        <v>22</v>
      </c>
      <c r="G198" s="49" t="s">
        <v>23</v>
      </c>
      <c r="H198" s="49" t="s">
        <v>22</v>
      </c>
      <c r="I198" s="50">
        <v>18267514.557599999</v>
      </c>
      <c r="J198" s="50">
        <v>18267514.557599999</v>
      </c>
      <c r="K198" s="49" t="s">
        <v>22</v>
      </c>
      <c r="L198" s="49" t="s">
        <v>22</v>
      </c>
      <c r="N198" s="49" t="s">
        <v>28</v>
      </c>
      <c r="O198" s="49" t="s">
        <v>153</v>
      </c>
      <c r="P198" s="49" t="s">
        <v>25</v>
      </c>
      <c r="Q198" s="49" t="s">
        <v>30</v>
      </c>
      <c r="R198" s="49" t="s">
        <v>22</v>
      </c>
      <c r="S198" s="49" t="s">
        <v>22</v>
      </c>
      <c r="T198" s="49" t="s">
        <v>22</v>
      </c>
      <c r="U198" s="49" t="s">
        <v>24</v>
      </c>
    </row>
    <row r="199" spans="1:21" s="1" customFormat="1" ht="15" x14ac:dyDescent="0.25">
      <c r="A199" s="52" t="s">
        <v>158</v>
      </c>
      <c r="B199" s="23" t="s">
        <v>162</v>
      </c>
      <c r="C199" s="59" t="s">
        <v>559</v>
      </c>
      <c r="D199" s="62">
        <v>4</v>
      </c>
      <c r="E199" s="59" t="s">
        <v>558</v>
      </c>
      <c r="F199" s="49" t="s">
        <v>22</v>
      </c>
      <c r="G199" s="49" t="s">
        <v>23</v>
      </c>
      <c r="H199" s="49" t="s">
        <v>22</v>
      </c>
      <c r="I199" s="50">
        <v>24477020.558899999</v>
      </c>
      <c r="J199" s="50">
        <v>24477020.558899999</v>
      </c>
      <c r="K199" s="49" t="s">
        <v>22</v>
      </c>
      <c r="L199" s="49" t="s">
        <v>22</v>
      </c>
      <c r="N199" s="1" t="s">
        <v>28</v>
      </c>
      <c r="O199" s="49" t="s">
        <v>153</v>
      </c>
      <c r="P199" s="49" t="s">
        <v>25</v>
      </c>
      <c r="Q199" s="49" t="s">
        <v>30</v>
      </c>
      <c r="R199" s="49" t="s">
        <v>22</v>
      </c>
      <c r="S199" s="49" t="s">
        <v>22</v>
      </c>
      <c r="T199" s="49" t="s">
        <v>22</v>
      </c>
      <c r="U199" s="49" t="s">
        <v>24</v>
      </c>
    </row>
    <row r="200" spans="1:21" s="1" customFormat="1" ht="15" x14ac:dyDescent="0.25">
      <c r="A200" s="52" t="s">
        <v>158</v>
      </c>
      <c r="B200" s="23" t="s">
        <v>161</v>
      </c>
      <c r="C200" s="59" t="s">
        <v>562</v>
      </c>
      <c r="D200" s="62">
        <v>6</v>
      </c>
      <c r="E200" s="59" t="s">
        <v>558</v>
      </c>
      <c r="F200" s="49" t="s">
        <v>22</v>
      </c>
      <c r="G200" s="49" t="s">
        <v>23</v>
      </c>
      <c r="H200" s="49" t="s">
        <v>22</v>
      </c>
      <c r="I200" s="50">
        <v>35887264</v>
      </c>
      <c r="J200" s="50">
        <v>35887264</v>
      </c>
      <c r="K200" s="49" t="s">
        <v>22</v>
      </c>
      <c r="L200" s="49" t="s">
        <v>22</v>
      </c>
      <c r="N200" s="1" t="s">
        <v>28</v>
      </c>
      <c r="O200" s="49" t="s">
        <v>153</v>
      </c>
      <c r="P200" s="49" t="s">
        <v>25</v>
      </c>
      <c r="Q200" s="49" t="s">
        <v>30</v>
      </c>
      <c r="R200" s="49" t="s">
        <v>22</v>
      </c>
      <c r="S200" s="49" t="s">
        <v>22</v>
      </c>
      <c r="T200" s="49" t="s">
        <v>22</v>
      </c>
      <c r="U200" s="49" t="s">
        <v>24</v>
      </c>
    </row>
    <row r="201" spans="1:21" s="1" customFormat="1" ht="15" x14ac:dyDescent="0.25">
      <c r="A201" s="52" t="s">
        <v>151</v>
      </c>
      <c r="B201" s="23" t="s">
        <v>170</v>
      </c>
      <c r="C201" s="59" t="s">
        <v>561</v>
      </c>
      <c r="D201" s="62">
        <v>7</v>
      </c>
      <c r="E201" s="59" t="s">
        <v>558</v>
      </c>
      <c r="F201" s="49" t="s">
        <v>22</v>
      </c>
      <c r="G201" s="49" t="s">
        <v>23</v>
      </c>
      <c r="H201" s="49" t="s">
        <v>22</v>
      </c>
      <c r="I201" s="50">
        <v>36448002.5</v>
      </c>
      <c r="J201" s="50">
        <v>36448002.5</v>
      </c>
      <c r="K201" s="49" t="s">
        <v>22</v>
      </c>
      <c r="L201" s="49" t="s">
        <v>22</v>
      </c>
      <c r="N201" s="1" t="s">
        <v>28</v>
      </c>
      <c r="O201" s="49" t="s">
        <v>153</v>
      </c>
      <c r="P201" s="49" t="s">
        <v>25</v>
      </c>
      <c r="Q201" s="49" t="s">
        <v>30</v>
      </c>
      <c r="R201" s="49" t="s">
        <v>22</v>
      </c>
      <c r="S201" s="49" t="s">
        <v>22</v>
      </c>
      <c r="T201" s="49" t="s">
        <v>22</v>
      </c>
      <c r="U201" s="49" t="s">
        <v>24</v>
      </c>
    </row>
    <row r="202" spans="1:21" s="1" customFormat="1" ht="15" x14ac:dyDescent="0.25">
      <c r="A202" s="52" t="s">
        <v>336</v>
      </c>
      <c r="B202" s="23" t="s">
        <v>337</v>
      </c>
      <c r="C202" s="59" t="s">
        <v>565</v>
      </c>
      <c r="D202" s="62">
        <v>8</v>
      </c>
      <c r="E202" s="59" t="s">
        <v>558</v>
      </c>
      <c r="F202" s="49" t="s">
        <v>22</v>
      </c>
      <c r="G202" s="49" t="s">
        <v>23</v>
      </c>
      <c r="H202" s="49" t="s">
        <v>22</v>
      </c>
      <c r="I202" s="50">
        <v>85573929.102290154</v>
      </c>
      <c r="J202" s="50">
        <v>85573929.102290154</v>
      </c>
      <c r="K202" s="49" t="s">
        <v>22</v>
      </c>
      <c r="L202" s="49" t="s">
        <v>22</v>
      </c>
      <c r="N202" s="1" t="s">
        <v>28</v>
      </c>
      <c r="O202" s="49" t="s">
        <v>153</v>
      </c>
      <c r="P202" s="49" t="s">
        <v>25</v>
      </c>
      <c r="Q202" s="49" t="s">
        <v>30</v>
      </c>
      <c r="R202" s="49" t="s">
        <v>22</v>
      </c>
      <c r="S202" s="49" t="s">
        <v>22</v>
      </c>
      <c r="T202" s="49" t="s">
        <v>22</v>
      </c>
      <c r="U202" s="49" t="s">
        <v>24</v>
      </c>
    </row>
    <row r="203" spans="1:21" s="1" customFormat="1" ht="15" x14ac:dyDescent="0.25">
      <c r="A203" s="52" t="s">
        <v>338</v>
      </c>
      <c r="B203" s="23" t="s">
        <v>339</v>
      </c>
      <c r="C203" s="59" t="s">
        <v>564</v>
      </c>
      <c r="D203" s="62">
        <v>9</v>
      </c>
      <c r="E203" s="59" t="s">
        <v>558</v>
      </c>
      <c r="F203" s="49" t="s">
        <v>22</v>
      </c>
      <c r="G203" s="49" t="s">
        <v>23</v>
      </c>
      <c r="H203" s="49" t="s">
        <v>22</v>
      </c>
      <c r="I203" s="50">
        <v>100000000</v>
      </c>
      <c r="J203" s="50">
        <v>100000000</v>
      </c>
      <c r="K203" s="49" t="s">
        <v>22</v>
      </c>
      <c r="L203" s="49" t="s">
        <v>22</v>
      </c>
      <c r="N203" s="1" t="s">
        <v>28</v>
      </c>
      <c r="O203" s="49" t="s">
        <v>153</v>
      </c>
      <c r="P203" s="49" t="s">
        <v>25</v>
      </c>
      <c r="Q203" s="49" t="s">
        <v>30</v>
      </c>
      <c r="R203" s="49" t="s">
        <v>22</v>
      </c>
      <c r="S203" s="49" t="s">
        <v>22</v>
      </c>
      <c r="T203" s="49" t="s">
        <v>22</v>
      </c>
      <c r="U203" s="49" t="s">
        <v>24</v>
      </c>
    </row>
    <row r="204" spans="1:21" s="1" customFormat="1" ht="15" x14ac:dyDescent="0.25">
      <c r="A204" s="52" t="s">
        <v>97</v>
      </c>
      <c r="B204" s="23" t="s">
        <v>160</v>
      </c>
      <c r="C204" s="59" t="s">
        <v>564</v>
      </c>
      <c r="D204" s="62">
        <v>9</v>
      </c>
      <c r="E204" s="59" t="s">
        <v>558</v>
      </c>
      <c r="F204" s="49" t="s">
        <v>22</v>
      </c>
      <c r="G204" s="49" t="s">
        <v>23</v>
      </c>
      <c r="H204" s="49" t="s">
        <v>22</v>
      </c>
      <c r="I204" s="50">
        <v>118307020.38299999</v>
      </c>
      <c r="J204" s="50">
        <v>118307020.38299999</v>
      </c>
      <c r="K204" s="49" t="s">
        <v>22</v>
      </c>
      <c r="L204" s="49" t="s">
        <v>22</v>
      </c>
      <c r="N204" s="1" t="s">
        <v>28</v>
      </c>
      <c r="O204" s="49" t="s">
        <v>153</v>
      </c>
      <c r="P204" s="49" t="s">
        <v>25</v>
      </c>
      <c r="Q204" s="49" t="s">
        <v>30</v>
      </c>
      <c r="R204" s="49" t="s">
        <v>22</v>
      </c>
      <c r="S204" s="49" t="s">
        <v>22</v>
      </c>
      <c r="T204" s="49" t="s">
        <v>22</v>
      </c>
      <c r="U204" s="49" t="s">
        <v>24</v>
      </c>
    </row>
    <row r="205" spans="1:21" s="1" customFormat="1" ht="15" x14ac:dyDescent="0.25">
      <c r="A205" s="52" t="s">
        <v>154</v>
      </c>
      <c r="B205" s="23" t="s">
        <v>155</v>
      </c>
      <c r="C205" s="59" t="s">
        <v>565</v>
      </c>
      <c r="D205" s="62">
        <v>8</v>
      </c>
      <c r="E205" s="59" t="s">
        <v>558</v>
      </c>
      <c r="F205" s="49" t="s">
        <v>22</v>
      </c>
      <c r="G205" s="49" t="s">
        <v>23</v>
      </c>
      <c r="H205" s="49" t="s">
        <v>22</v>
      </c>
      <c r="I205" s="50">
        <v>170000000</v>
      </c>
      <c r="J205" s="50">
        <v>170000000</v>
      </c>
      <c r="K205" s="49" t="s">
        <v>22</v>
      </c>
      <c r="L205" s="49" t="s">
        <v>22</v>
      </c>
      <c r="N205" s="49" t="s">
        <v>28</v>
      </c>
      <c r="O205" s="49" t="s">
        <v>153</v>
      </c>
      <c r="P205" s="49" t="s">
        <v>25</v>
      </c>
      <c r="Q205" s="49" t="s">
        <v>30</v>
      </c>
      <c r="R205" s="49" t="s">
        <v>22</v>
      </c>
      <c r="S205" s="49" t="s">
        <v>22</v>
      </c>
      <c r="T205" s="49" t="s">
        <v>22</v>
      </c>
      <c r="U205" s="49" t="s">
        <v>24</v>
      </c>
    </row>
    <row r="206" spans="1:21" s="1" customFormat="1" ht="15" x14ac:dyDescent="0.25">
      <c r="A206" s="52" t="s">
        <v>108</v>
      </c>
      <c r="B206" s="23" t="s">
        <v>156</v>
      </c>
      <c r="C206" s="59" t="s">
        <v>565</v>
      </c>
      <c r="D206" s="62">
        <v>8</v>
      </c>
      <c r="E206" s="59" t="s">
        <v>558</v>
      </c>
      <c r="F206" s="49" t="s">
        <v>22</v>
      </c>
      <c r="G206" s="49" t="s">
        <v>23</v>
      </c>
      <c r="H206" s="49" t="s">
        <v>22</v>
      </c>
      <c r="I206" s="50">
        <v>174000000</v>
      </c>
      <c r="J206" s="50">
        <v>174000000</v>
      </c>
      <c r="K206" s="49" t="s">
        <v>22</v>
      </c>
      <c r="L206" s="49" t="s">
        <v>22</v>
      </c>
      <c r="N206" s="49" t="s">
        <v>28</v>
      </c>
      <c r="O206" s="49" t="s">
        <v>153</v>
      </c>
      <c r="P206" s="49" t="s">
        <v>25</v>
      </c>
      <c r="Q206" s="49" t="s">
        <v>30</v>
      </c>
      <c r="R206" s="49" t="s">
        <v>22</v>
      </c>
      <c r="S206" s="49" t="s">
        <v>22</v>
      </c>
      <c r="T206" s="49" t="s">
        <v>22</v>
      </c>
      <c r="U206" s="49" t="s">
        <v>24</v>
      </c>
    </row>
    <row r="207" spans="1:21" s="1" customFormat="1" ht="15" x14ac:dyDescent="0.25">
      <c r="A207" s="52" t="s">
        <v>158</v>
      </c>
      <c r="B207" s="23" t="s">
        <v>159</v>
      </c>
      <c r="C207" s="59" t="s">
        <v>565</v>
      </c>
      <c r="D207" s="62">
        <v>8</v>
      </c>
      <c r="E207" s="59" t="s">
        <v>558</v>
      </c>
      <c r="F207" s="49" t="s">
        <v>22</v>
      </c>
      <c r="G207" s="49" t="s">
        <v>23</v>
      </c>
      <c r="H207" s="49" t="s">
        <v>22</v>
      </c>
      <c r="I207" s="50">
        <v>293228570</v>
      </c>
      <c r="J207" s="50">
        <v>293228570</v>
      </c>
      <c r="K207" s="49" t="s">
        <v>22</v>
      </c>
      <c r="L207" s="1" t="s">
        <v>22</v>
      </c>
      <c r="N207" s="1" t="s">
        <v>28</v>
      </c>
      <c r="O207" s="49" t="s">
        <v>153</v>
      </c>
      <c r="P207" s="49" t="s">
        <v>25</v>
      </c>
      <c r="Q207" s="49" t="s">
        <v>30</v>
      </c>
      <c r="R207" s="49" t="s">
        <v>22</v>
      </c>
      <c r="S207" s="49" t="s">
        <v>22</v>
      </c>
      <c r="T207" s="49" t="s">
        <v>22</v>
      </c>
      <c r="U207" s="49" t="s">
        <v>24</v>
      </c>
    </row>
    <row r="208" spans="1:21" s="1" customFormat="1" ht="15" x14ac:dyDescent="0.25">
      <c r="A208" s="52" t="s">
        <v>97</v>
      </c>
      <c r="B208" s="23" t="s">
        <v>157</v>
      </c>
      <c r="C208" s="59" t="s">
        <v>564</v>
      </c>
      <c r="D208" s="62">
        <v>9</v>
      </c>
      <c r="E208" s="59" t="s">
        <v>558</v>
      </c>
      <c r="F208" s="49" t="s">
        <v>22</v>
      </c>
      <c r="G208" s="49" t="s">
        <v>23</v>
      </c>
      <c r="H208" s="49" t="s">
        <v>22</v>
      </c>
      <c r="I208" s="50">
        <v>345400000</v>
      </c>
      <c r="J208" s="50">
        <v>345400000</v>
      </c>
      <c r="K208" s="49" t="s">
        <v>22</v>
      </c>
      <c r="L208" s="49" t="s">
        <v>22</v>
      </c>
      <c r="N208" s="1" t="s">
        <v>28</v>
      </c>
      <c r="O208" s="49" t="s">
        <v>153</v>
      </c>
      <c r="P208" s="49" t="s">
        <v>25</v>
      </c>
      <c r="Q208" s="49" t="s">
        <v>30</v>
      </c>
      <c r="R208" s="49" t="s">
        <v>22</v>
      </c>
      <c r="S208" s="49" t="s">
        <v>22</v>
      </c>
      <c r="T208" s="49" t="s">
        <v>22</v>
      </c>
      <c r="U208" s="49" t="s">
        <v>24</v>
      </c>
    </row>
    <row r="209" spans="1:21" s="1" customFormat="1" ht="15" x14ac:dyDescent="0.25">
      <c r="A209" s="52" t="s">
        <v>151</v>
      </c>
      <c r="B209" s="23" t="s">
        <v>152</v>
      </c>
      <c r="C209" s="59" t="s">
        <v>565</v>
      </c>
      <c r="D209" s="62">
        <v>8</v>
      </c>
      <c r="E209" s="59" t="s">
        <v>558</v>
      </c>
      <c r="F209" s="49" t="s">
        <v>22</v>
      </c>
      <c r="G209" s="49" t="s">
        <v>23</v>
      </c>
      <c r="H209" s="49" t="s">
        <v>22</v>
      </c>
      <c r="I209" s="50">
        <v>735900292.33000004</v>
      </c>
      <c r="J209" s="50">
        <v>735900292.33000004</v>
      </c>
      <c r="K209" s="49" t="s">
        <v>22</v>
      </c>
      <c r="L209" s="49" t="s">
        <v>22</v>
      </c>
      <c r="N209" s="1" t="s">
        <v>28</v>
      </c>
      <c r="O209" s="49" t="s">
        <v>153</v>
      </c>
      <c r="P209" s="49" t="s">
        <v>25</v>
      </c>
      <c r="Q209" s="49" t="s">
        <v>30</v>
      </c>
      <c r="R209" s="49" t="s">
        <v>22</v>
      </c>
      <c r="S209" s="49" t="s">
        <v>22</v>
      </c>
      <c r="T209" s="49" t="s">
        <v>22</v>
      </c>
      <c r="U209" s="49" t="s">
        <v>24</v>
      </c>
    </row>
    <row r="210" spans="1:21" s="1" customFormat="1" ht="15" x14ac:dyDescent="0.25">
      <c r="A210" s="52" t="s">
        <v>97</v>
      </c>
      <c r="B210" s="23" t="s">
        <v>371</v>
      </c>
      <c r="C210" s="59" t="s">
        <v>565</v>
      </c>
      <c r="D210" s="62">
        <v>8</v>
      </c>
      <c r="E210" s="59" t="s">
        <v>558</v>
      </c>
      <c r="F210" s="49" t="s">
        <v>22</v>
      </c>
      <c r="G210" s="49" t="s">
        <v>23</v>
      </c>
      <c r="H210" s="49" t="s">
        <v>22</v>
      </c>
      <c r="I210" s="50">
        <v>51935644.431999996</v>
      </c>
      <c r="J210" s="50">
        <v>51935644.431999996</v>
      </c>
      <c r="K210" s="49" t="s">
        <v>22</v>
      </c>
      <c r="L210" s="49" t="s">
        <v>22</v>
      </c>
      <c r="N210" s="1" t="s">
        <v>28</v>
      </c>
      <c r="O210" s="49" t="s">
        <v>256</v>
      </c>
      <c r="P210" s="49" t="s">
        <v>25</v>
      </c>
      <c r="Q210" s="49" t="s">
        <v>30</v>
      </c>
      <c r="R210" s="49" t="s">
        <v>22</v>
      </c>
      <c r="S210" s="49" t="s">
        <v>22</v>
      </c>
      <c r="T210" s="49" t="s">
        <v>22</v>
      </c>
      <c r="U210" s="49" t="s">
        <v>24</v>
      </c>
    </row>
    <row r="211" spans="1:21" s="1" customFormat="1" ht="15" x14ac:dyDescent="0.25">
      <c r="A211" s="53">
        <v>0</v>
      </c>
      <c r="B211" s="44" t="s">
        <v>269</v>
      </c>
      <c r="C211" s="64" t="s">
        <v>564</v>
      </c>
      <c r="D211" s="63">
        <v>9</v>
      </c>
      <c r="E211" s="59" t="s">
        <v>558</v>
      </c>
      <c r="F211" s="41" t="s">
        <v>22</v>
      </c>
      <c r="G211" s="41" t="s">
        <v>23</v>
      </c>
      <c r="H211" s="41" t="s">
        <v>22</v>
      </c>
      <c r="I211" s="42">
        <v>85000000</v>
      </c>
      <c r="J211" s="42">
        <v>85000000</v>
      </c>
      <c r="K211" s="41" t="s">
        <v>22</v>
      </c>
      <c r="L211" s="41" t="s">
        <v>22</v>
      </c>
      <c r="M211" s="43"/>
      <c r="N211" s="43" t="s">
        <v>28</v>
      </c>
      <c r="O211" s="41" t="s">
        <v>263</v>
      </c>
      <c r="P211" s="41" t="s">
        <v>25</v>
      </c>
      <c r="Q211" s="41" t="s">
        <v>30</v>
      </c>
      <c r="R211" s="41" t="s">
        <v>22</v>
      </c>
      <c r="S211" s="41" t="s">
        <v>22</v>
      </c>
      <c r="T211" s="41" t="s">
        <v>22</v>
      </c>
      <c r="U211" s="41" t="s">
        <v>24</v>
      </c>
    </row>
    <row r="212" spans="1:21" s="1" customFormat="1" ht="15" x14ac:dyDescent="0.25">
      <c r="A212" s="53">
        <v>0</v>
      </c>
      <c r="B212" s="44" t="s">
        <v>326</v>
      </c>
      <c r="C212" s="64" t="s">
        <v>565</v>
      </c>
      <c r="D212" s="63">
        <v>8</v>
      </c>
      <c r="E212" s="59" t="s">
        <v>558</v>
      </c>
      <c r="F212" s="41" t="s">
        <v>22</v>
      </c>
      <c r="G212" s="41" t="s">
        <v>23</v>
      </c>
      <c r="H212" s="41" t="s">
        <v>22</v>
      </c>
      <c r="I212" s="42">
        <v>403180000</v>
      </c>
      <c r="J212" s="42">
        <v>403180000</v>
      </c>
      <c r="K212" s="41" t="s">
        <v>22</v>
      </c>
      <c r="L212" s="41" t="s">
        <v>22</v>
      </c>
      <c r="M212" s="43"/>
      <c r="N212" s="41" t="s">
        <v>28</v>
      </c>
      <c r="O212" s="41" t="s">
        <v>112</v>
      </c>
      <c r="P212" s="41" t="s">
        <v>25</v>
      </c>
      <c r="Q212" s="41" t="s">
        <v>30</v>
      </c>
      <c r="R212" s="41" t="s">
        <v>22</v>
      </c>
      <c r="S212" s="41" t="s">
        <v>22</v>
      </c>
      <c r="T212" s="41" t="s">
        <v>22</v>
      </c>
      <c r="U212" s="41" t="s">
        <v>24</v>
      </c>
    </row>
    <row r="213" spans="1:21" s="1" customFormat="1" ht="15" x14ac:dyDescent="0.25">
      <c r="A213" s="53">
        <v>0</v>
      </c>
      <c r="B213" s="44" t="s">
        <v>328</v>
      </c>
      <c r="C213" s="64" t="s">
        <v>561</v>
      </c>
      <c r="D213" s="63">
        <v>7</v>
      </c>
      <c r="E213" s="59" t="s">
        <v>558</v>
      </c>
      <c r="F213" s="41" t="s">
        <v>22</v>
      </c>
      <c r="G213" s="41" t="s">
        <v>23</v>
      </c>
      <c r="H213" s="41" t="s">
        <v>22</v>
      </c>
      <c r="I213" s="42">
        <v>2000000</v>
      </c>
      <c r="J213" s="42">
        <v>2000000</v>
      </c>
      <c r="K213" s="41" t="s">
        <v>22</v>
      </c>
      <c r="L213" s="41" t="s">
        <v>22</v>
      </c>
      <c r="M213" s="43"/>
      <c r="N213" s="41" t="s">
        <v>28</v>
      </c>
      <c r="O213" s="41" t="s">
        <v>112</v>
      </c>
      <c r="P213" s="41" t="s">
        <v>25</v>
      </c>
      <c r="Q213" s="41" t="s">
        <v>30</v>
      </c>
      <c r="R213" s="41" t="s">
        <v>22</v>
      </c>
      <c r="S213" s="41" t="s">
        <v>22</v>
      </c>
      <c r="T213" s="41" t="s">
        <v>22</v>
      </c>
      <c r="U213" s="41" t="s">
        <v>24</v>
      </c>
    </row>
    <row r="214" spans="1:21" s="1" customFormat="1" ht="15" x14ac:dyDescent="0.25">
      <c r="A214" s="53">
        <v>0</v>
      </c>
      <c r="B214" s="45" t="s">
        <v>327</v>
      </c>
      <c r="C214" s="64" t="s">
        <v>561</v>
      </c>
      <c r="D214" s="63">
        <v>7</v>
      </c>
      <c r="E214" s="59" t="s">
        <v>558</v>
      </c>
      <c r="F214" s="41" t="s">
        <v>22</v>
      </c>
      <c r="G214" s="41" t="s">
        <v>23</v>
      </c>
      <c r="H214" s="41" t="s">
        <v>22</v>
      </c>
      <c r="I214" s="42">
        <v>1526137143.0618088</v>
      </c>
      <c r="J214" s="42">
        <v>1526137143.0618088</v>
      </c>
      <c r="K214" s="41" t="s">
        <v>22</v>
      </c>
      <c r="L214" s="41" t="s">
        <v>22</v>
      </c>
      <c r="M214" s="43"/>
      <c r="N214" s="41" t="s">
        <v>28</v>
      </c>
      <c r="O214" s="41" t="s">
        <v>112</v>
      </c>
      <c r="P214" s="41" t="s">
        <v>25</v>
      </c>
      <c r="Q214" s="41" t="s">
        <v>30</v>
      </c>
      <c r="R214" s="41" t="s">
        <v>22</v>
      </c>
      <c r="S214" s="41" t="s">
        <v>22</v>
      </c>
      <c r="T214" s="41" t="s">
        <v>22</v>
      </c>
      <c r="U214" s="41" t="s">
        <v>24</v>
      </c>
    </row>
    <row r="215" spans="1:21" s="1" customFormat="1" ht="15" x14ac:dyDescent="0.25">
      <c r="A215" s="53">
        <v>0</v>
      </c>
      <c r="B215" s="44" t="s">
        <v>422</v>
      </c>
      <c r="C215" s="64" t="s">
        <v>561</v>
      </c>
      <c r="D215" s="63">
        <v>7</v>
      </c>
      <c r="E215" s="59" t="s">
        <v>558</v>
      </c>
      <c r="F215" s="41" t="s">
        <v>22</v>
      </c>
      <c r="G215" s="41" t="s">
        <v>23</v>
      </c>
      <c r="H215" s="41" t="s">
        <v>22</v>
      </c>
      <c r="I215" s="42">
        <v>6723000000</v>
      </c>
      <c r="J215" s="42">
        <v>6723000000</v>
      </c>
      <c r="K215" s="41" t="s">
        <v>22</v>
      </c>
      <c r="L215" s="41" t="s">
        <v>22</v>
      </c>
      <c r="M215" s="43"/>
      <c r="N215" s="41" t="s">
        <v>28</v>
      </c>
      <c r="O215" s="41" t="s">
        <v>118</v>
      </c>
      <c r="P215" s="41" t="s">
        <v>25</v>
      </c>
      <c r="Q215" s="41" t="s">
        <v>30</v>
      </c>
      <c r="R215" s="41" t="s">
        <v>22</v>
      </c>
      <c r="S215" s="41" t="s">
        <v>22</v>
      </c>
      <c r="T215" s="41" t="s">
        <v>22</v>
      </c>
      <c r="U215" s="41" t="s">
        <v>24</v>
      </c>
    </row>
    <row r="216" spans="1:21" s="1" customFormat="1" ht="15" x14ac:dyDescent="0.25">
      <c r="A216" s="53">
        <v>0</v>
      </c>
      <c r="B216" s="45" t="s">
        <v>427</v>
      </c>
      <c r="C216" s="64" t="s">
        <v>564</v>
      </c>
      <c r="D216" s="63">
        <v>9</v>
      </c>
      <c r="E216" s="59" t="s">
        <v>558</v>
      </c>
      <c r="F216" s="41" t="s">
        <v>22</v>
      </c>
      <c r="G216" s="41" t="s">
        <v>23</v>
      </c>
      <c r="H216" s="41" t="s">
        <v>22</v>
      </c>
      <c r="I216" s="42">
        <v>59730000</v>
      </c>
      <c r="J216" s="42">
        <v>59730000</v>
      </c>
      <c r="K216" s="41" t="s">
        <v>22</v>
      </c>
      <c r="L216" s="41" t="s">
        <v>22</v>
      </c>
      <c r="M216" s="43"/>
      <c r="N216" s="41" t="s">
        <v>28</v>
      </c>
      <c r="O216" s="41" t="s">
        <v>118</v>
      </c>
      <c r="P216" s="41" t="s">
        <v>25</v>
      </c>
      <c r="Q216" s="41" t="s">
        <v>30</v>
      </c>
      <c r="R216" s="41" t="s">
        <v>22</v>
      </c>
      <c r="S216" s="41" t="s">
        <v>22</v>
      </c>
      <c r="T216" s="41" t="s">
        <v>22</v>
      </c>
      <c r="U216" s="41" t="s">
        <v>24</v>
      </c>
    </row>
    <row r="217" spans="1:21" s="1" customFormat="1" ht="15" x14ac:dyDescent="0.25">
      <c r="A217" s="53">
        <v>0</v>
      </c>
      <c r="B217" s="45" t="s">
        <v>360</v>
      </c>
      <c r="C217" s="64" t="s">
        <v>564</v>
      </c>
      <c r="D217" s="63">
        <v>9</v>
      </c>
      <c r="E217" s="59" t="s">
        <v>558</v>
      </c>
      <c r="F217" s="41" t="s">
        <v>22</v>
      </c>
      <c r="G217" s="41" t="s">
        <v>23</v>
      </c>
      <c r="H217" s="41" t="s">
        <v>22</v>
      </c>
      <c r="I217" s="42">
        <v>13245250.414784001</v>
      </c>
      <c r="J217" s="42">
        <v>13245250.414784001</v>
      </c>
      <c r="K217" s="41" t="s">
        <v>22</v>
      </c>
      <c r="L217" s="41" t="s">
        <v>22</v>
      </c>
      <c r="M217" s="43"/>
      <c r="N217" s="41" t="s">
        <v>28</v>
      </c>
      <c r="O217" s="41" t="s">
        <v>287</v>
      </c>
      <c r="P217" s="41" t="s">
        <v>25</v>
      </c>
      <c r="Q217" s="41" t="s">
        <v>30</v>
      </c>
      <c r="R217" s="41" t="s">
        <v>22</v>
      </c>
      <c r="S217" s="41" t="s">
        <v>22</v>
      </c>
      <c r="T217" s="41" t="s">
        <v>22</v>
      </c>
      <c r="U217" s="41" t="s">
        <v>24</v>
      </c>
    </row>
    <row r="218" spans="1:21" s="1" customFormat="1" ht="15" x14ac:dyDescent="0.25">
      <c r="A218" s="53">
        <v>0</v>
      </c>
      <c r="B218" s="44" t="s">
        <v>361</v>
      </c>
      <c r="C218" s="64" t="s">
        <v>564</v>
      </c>
      <c r="D218" s="63">
        <v>9</v>
      </c>
      <c r="E218" s="59" t="s">
        <v>558</v>
      </c>
      <c r="F218" s="41" t="s">
        <v>22</v>
      </c>
      <c r="G218" s="41" t="s">
        <v>23</v>
      </c>
      <c r="H218" s="41" t="s">
        <v>22</v>
      </c>
      <c r="I218" s="42">
        <v>23342000</v>
      </c>
      <c r="J218" s="42">
        <v>23342000</v>
      </c>
      <c r="K218" s="41" t="s">
        <v>22</v>
      </c>
      <c r="L218" s="41" t="s">
        <v>22</v>
      </c>
      <c r="M218" s="43"/>
      <c r="N218" s="41" t="s">
        <v>28</v>
      </c>
      <c r="O218" s="41" t="s">
        <v>287</v>
      </c>
      <c r="P218" s="41" t="s">
        <v>25</v>
      </c>
      <c r="Q218" s="41" t="s">
        <v>30</v>
      </c>
      <c r="R218" s="41" t="s">
        <v>22</v>
      </c>
      <c r="S218" s="41" t="s">
        <v>22</v>
      </c>
      <c r="T218" s="41" t="s">
        <v>22</v>
      </c>
      <c r="U218" s="41" t="s">
        <v>24</v>
      </c>
    </row>
    <row r="219" spans="1:21" s="1" customFormat="1" ht="15" x14ac:dyDescent="0.25">
      <c r="A219" s="53">
        <v>0</v>
      </c>
      <c r="B219" s="44" t="s">
        <v>353</v>
      </c>
      <c r="C219" s="64" t="s">
        <v>564</v>
      </c>
      <c r="D219" s="63">
        <v>9</v>
      </c>
      <c r="E219" s="59" t="s">
        <v>558</v>
      </c>
      <c r="F219" s="41" t="s">
        <v>22</v>
      </c>
      <c r="G219" s="41" t="s">
        <v>23</v>
      </c>
      <c r="H219" s="41" t="s">
        <v>22</v>
      </c>
      <c r="I219" s="42">
        <v>490120.462</v>
      </c>
      <c r="J219" s="42">
        <v>490120.462</v>
      </c>
      <c r="K219" s="41" t="s">
        <v>22</v>
      </c>
      <c r="L219" s="41" t="s">
        <v>22</v>
      </c>
      <c r="M219" s="43"/>
      <c r="N219" s="43" t="s">
        <v>28</v>
      </c>
      <c r="O219" s="41" t="s">
        <v>273</v>
      </c>
      <c r="P219" s="41" t="s">
        <v>25</v>
      </c>
      <c r="Q219" s="41" t="s">
        <v>30</v>
      </c>
      <c r="R219" s="41" t="s">
        <v>22</v>
      </c>
      <c r="S219" s="41" t="s">
        <v>22</v>
      </c>
      <c r="T219" s="41" t="s">
        <v>22</v>
      </c>
      <c r="U219" s="41" t="s">
        <v>24</v>
      </c>
    </row>
    <row r="220" spans="1:21" s="1" customFormat="1" ht="15" x14ac:dyDescent="0.25">
      <c r="A220" s="53">
        <v>0</v>
      </c>
      <c r="B220" s="45" t="s">
        <v>354</v>
      </c>
      <c r="C220" s="64" t="s">
        <v>559</v>
      </c>
      <c r="D220" s="63">
        <v>4</v>
      </c>
      <c r="E220" s="59" t="s">
        <v>558</v>
      </c>
      <c r="F220" s="41" t="s">
        <v>22</v>
      </c>
      <c r="G220" s="41" t="s">
        <v>23</v>
      </c>
      <c r="H220" s="41" t="s">
        <v>22</v>
      </c>
      <c r="I220" s="42">
        <v>473471.25</v>
      </c>
      <c r="J220" s="42">
        <v>473471.25</v>
      </c>
      <c r="K220" s="41" t="s">
        <v>22</v>
      </c>
      <c r="L220" s="41" t="s">
        <v>22</v>
      </c>
      <c r="M220" s="43"/>
      <c r="N220" s="43" t="s">
        <v>28</v>
      </c>
      <c r="O220" s="41" t="s">
        <v>273</v>
      </c>
      <c r="P220" s="41" t="s">
        <v>25</v>
      </c>
      <c r="Q220" s="41" t="s">
        <v>30</v>
      </c>
      <c r="R220" s="41" t="s">
        <v>22</v>
      </c>
      <c r="S220" s="41" t="s">
        <v>22</v>
      </c>
      <c r="T220" s="41" t="s">
        <v>22</v>
      </c>
      <c r="U220" s="41" t="s">
        <v>24</v>
      </c>
    </row>
    <row r="221" spans="1:21" s="1" customFormat="1" ht="15" x14ac:dyDescent="0.25">
      <c r="A221" s="53">
        <v>0</v>
      </c>
      <c r="B221" s="44" t="s">
        <v>399</v>
      </c>
      <c r="C221" s="64" t="s">
        <v>563</v>
      </c>
      <c r="D221" s="63">
        <v>5</v>
      </c>
      <c r="E221" s="59" t="s">
        <v>558</v>
      </c>
      <c r="F221" s="41" t="s">
        <v>22</v>
      </c>
      <c r="G221" s="41" t="s">
        <v>23</v>
      </c>
      <c r="H221" s="41" t="s">
        <v>22</v>
      </c>
      <c r="I221" s="42">
        <v>3000000</v>
      </c>
      <c r="J221" s="42">
        <v>3000000</v>
      </c>
      <c r="K221" s="41" t="s">
        <v>22</v>
      </c>
      <c r="L221" s="41" t="s">
        <v>22</v>
      </c>
      <c r="M221" s="43"/>
      <c r="N221" s="43" t="s">
        <v>28</v>
      </c>
      <c r="O221" s="41" t="s">
        <v>116</v>
      </c>
      <c r="P221" s="41" t="s">
        <v>25</v>
      </c>
      <c r="Q221" s="41" t="s">
        <v>30</v>
      </c>
      <c r="R221" s="41" t="s">
        <v>22</v>
      </c>
      <c r="S221" s="41" t="s">
        <v>22</v>
      </c>
      <c r="T221" s="41" t="s">
        <v>22</v>
      </c>
      <c r="U221" s="41" t="s">
        <v>24</v>
      </c>
    </row>
    <row r="222" spans="1:21" s="1" customFormat="1" ht="15" x14ac:dyDescent="0.25">
      <c r="A222" s="53">
        <v>0</v>
      </c>
      <c r="B222" s="44" t="s">
        <v>400</v>
      </c>
      <c r="C222" s="64" t="s">
        <v>562</v>
      </c>
      <c r="D222" s="63">
        <v>6</v>
      </c>
      <c r="E222" s="59" t="s">
        <v>558</v>
      </c>
      <c r="F222" s="41" t="s">
        <v>22</v>
      </c>
      <c r="G222" s="41" t="s">
        <v>23</v>
      </c>
      <c r="H222" s="41" t="s">
        <v>22</v>
      </c>
      <c r="I222" s="42">
        <v>30000000</v>
      </c>
      <c r="J222" s="42">
        <v>30000000</v>
      </c>
      <c r="K222" s="41" t="s">
        <v>22</v>
      </c>
      <c r="L222" s="41" t="s">
        <v>22</v>
      </c>
      <c r="M222" s="43"/>
      <c r="N222" s="43" t="s">
        <v>28</v>
      </c>
      <c r="O222" s="41" t="s">
        <v>116</v>
      </c>
      <c r="P222" s="41" t="s">
        <v>25</v>
      </c>
      <c r="Q222" s="41" t="s">
        <v>30</v>
      </c>
      <c r="R222" s="41" t="s">
        <v>22</v>
      </c>
      <c r="S222" s="41" t="s">
        <v>22</v>
      </c>
      <c r="T222" s="41" t="s">
        <v>22</v>
      </c>
      <c r="U222" s="41" t="s">
        <v>24</v>
      </c>
    </row>
    <row r="223" spans="1:21" s="1" customFormat="1" ht="15" x14ac:dyDescent="0.25">
      <c r="A223" s="53">
        <v>0</v>
      </c>
      <c r="B223" s="44" t="s">
        <v>392</v>
      </c>
      <c r="C223" s="64" t="s">
        <v>561</v>
      </c>
      <c r="D223" s="63">
        <v>7</v>
      </c>
      <c r="E223" s="59" t="s">
        <v>558</v>
      </c>
      <c r="F223" s="41" t="s">
        <v>22</v>
      </c>
      <c r="G223" s="41" t="s">
        <v>23</v>
      </c>
      <c r="H223" s="41" t="s">
        <v>22</v>
      </c>
      <c r="I223" s="42">
        <v>30000000</v>
      </c>
      <c r="J223" s="42">
        <v>30000000</v>
      </c>
      <c r="K223" s="41" t="s">
        <v>22</v>
      </c>
      <c r="L223" s="41" t="s">
        <v>22</v>
      </c>
      <c r="M223" s="43"/>
      <c r="N223" s="43" t="s">
        <v>28</v>
      </c>
      <c r="O223" s="41" t="s">
        <v>221</v>
      </c>
      <c r="P223" s="41" t="s">
        <v>25</v>
      </c>
      <c r="Q223" s="41" t="s">
        <v>30</v>
      </c>
      <c r="R223" s="41" t="s">
        <v>22</v>
      </c>
      <c r="S223" s="41" t="s">
        <v>22</v>
      </c>
      <c r="T223" s="41" t="s">
        <v>22</v>
      </c>
      <c r="U223" s="41" t="s">
        <v>24</v>
      </c>
    </row>
    <row r="224" spans="1:21" s="1" customFormat="1" ht="15" x14ac:dyDescent="0.25">
      <c r="A224" s="53">
        <v>0</v>
      </c>
      <c r="B224" s="44" t="s">
        <v>318</v>
      </c>
      <c r="C224" s="64" t="s">
        <v>560</v>
      </c>
      <c r="D224" s="63">
        <v>3</v>
      </c>
      <c r="E224" s="59" t="s">
        <v>558</v>
      </c>
      <c r="F224" s="41" t="s">
        <v>22</v>
      </c>
      <c r="G224" s="41" t="s">
        <v>23</v>
      </c>
      <c r="H224" s="41" t="s">
        <v>22</v>
      </c>
      <c r="I224" s="42">
        <v>31511700</v>
      </c>
      <c r="J224" s="42">
        <v>31511700</v>
      </c>
      <c r="K224" s="41" t="s">
        <v>22</v>
      </c>
      <c r="L224" s="41" t="s">
        <v>22</v>
      </c>
      <c r="M224" s="43"/>
      <c r="N224" s="41" t="s">
        <v>28</v>
      </c>
      <c r="O224" s="41" t="s">
        <v>29</v>
      </c>
      <c r="P224" s="41" t="s">
        <v>25</v>
      </c>
      <c r="Q224" s="41" t="s">
        <v>30</v>
      </c>
      <c r="R224" s="41" t="s">
        <v>22</v>
      </c>
      <c r="S224" s="41" t="s">
        <v>22</v>
      </c>
      <c r="T224" s="41" t="s">
        <v>22</v>
      </c>
      <c r="U224" s="41" t="s">
        <v>24</v>
      </c>
    </row>
    <row r="225" spans="1:21" s="1" customFormat="1" ht="15" x14ac:dyDescent="0.25">
      <c r="A225" s="53">
        <v>0</v>
      </c>
      <c r="B225" s="45" t="s">
        <v>325</v>
      </c>
      <c r="C225" s="64" t="s">
        <v>559</v>
      </c>
      <c r="D225" s="63">
        <v>4</v>
      </c>
      <c r="E225" s="59" t="s">
        <v>558</v>
      </c>
      <c r="F225" s="41" t="s">
        <v>22</v>
      </c>
      <c r="G225" s="41" t="s">
        <v>23</v>
      </c>
      <c r="H225" s="41" t="s">
        <v>22</v>
      </c>
      <c r="I225" s="42">
        <v>2000000</v>
      </c>
      <c r="J225" s="42">
        <v>2000000</v>
      </c>
      <c r="K225" s="41" t="s">
        <v>22</v>
      </c>
      <c r="L225" s="41" t="s">
        <v>22</v>
      </c>
      <c r="M225" s="43"/>
      <c r="N225" s="43" t="s">
        <v>28</v>
      </c>
      <c r="O225" s="41" t="s">
        <v>29</v>
      </c>
      <c r="P225" s="41" t="s">
        <v>25</v>
      </c>
      <c r="Q225" s="41" t="s">
        <v>30</v>
      </c>
      <c r="R225" s="41" t="s">
        <v>22</v>
      </c>
      <c r="S225" s="41" t="s">
        <v>22</v>
      </c>
      <c r="T225" s="41" t="s">
        <v>22</v>
      </c>
      <c r="U225" s="41" t="s">
        <v>24</v>
      </c>
    </row>
    <row r="226" spans="1:21" s="1" customFormat="1" ht="15" x14ac:dyDescent="0.25">
      <c r="A226" s="53">
        <v>0</v>
      </c>
      <c r="B226" s="45" t="s">
        <v>323</v>
      </c>
      <c r="C226" s="64" t="s">
        <v>562</v>
      </c>
      <c r="D226" s="63">
        <v>6</v>
      </c>
      <c r="E226" s="59" t="s">
        <v>558</v>
      </c>
      <c r="F226" s="41" t="s">
        <v>22</v>
      </c>
      <c r="G226" s="41" t="s">
        <v>23</v>
      </c>
      <c r="H226" s="41" t="s">
        <v>22</v>
      </c>
      <c r="I226" s="42">
        <v>19000000000</v>
      </c>
      <c r="J226" s="42">
        <v>19000000000</v>
      </c>
      <c r="K226" s="41" t="s">
        <v>22</v>
      </c>
      <c r="L226" s="41" t="s">
        <v>22</v>
      </c>
      <c r="M226" s="43"/>
      <c r="N226" s="43" t="s">
        <v>28</v>
      </c>
      <c r="O226" s="41" t="s">
        <v>29</v>
      </c>
      <c r="P226" s="41" t="s">
        <v>25</v>
      </c>
      <c r="Q226" s="41" t="s">
        <v>30</v>
      </c>
      <c r="R226" s="41" t="s">
        <v>22</v>
      </c>
      <c r="S226" s="41" t="s">
        <v>22</v>
      </c>
      <c r="T226" s="41" t="s">
        <v>22</v>
      </c>
      <c r="U226" s="41" t="s">
        <v>24</v>
      </c>
    </row>
    <row r="227" spans="1:21" s="1" customFormat="1" ht="15" x14ac:dyDescent="0.25">
      <c r="A227" s="53">
        <v>0</v>
      </c>
      <c r="B227" s="44" t="s">
        <v>415</v>
      </c>
      <c r="C227" s="64" t="s">
        <v>562</v>
      </c>
      <c r="D227" s="63">
        <v>6</v>
      </c>
      <c r="E227" s="59" t="s">
        <v>558</v>
      </c>
      <c r="F227" s="41" t="s">
        <v>22</v>
      </c>
      <c r="G227" s="41" t="s">
        <v>23</v>
      </c>
      <c r="H227" s="41" t="s">
        <v>22</v>
      </c>
      <c r="I227" s="42">
        <v>1750650</v>
      </c>
      <c r="J227" s="42">
        <v>1750650</v>
      </c>
      <c r="K227" s="41" t="s">
        <v>22</v>
      </c>
      <c r="L227" s="41" t="s">
        <v>22</v>
      </c>
      <c r="M227" s="43"/>
      <c r="N227" s="43" t="s">
        <v>28</v>
      </c>
      <c r="O227" s="41" t="s">
        <v>83</v>
      </c>
      <c r="P227" s="41" t="s">
        <v>25</v>
      </c>
      <c r="Q227" s="41" t="s">
        <v>30</v>
      </c>
      <c r="R227" s="41" t="s">
        <v>22</v>
      </c>
      <c r="S227" s="41" t="s">
        <v>22</v>
      </c>
      <c r="T227" s="41" t="s">
        <v>22</v>
      </c>
      <c r="U227" s="41" t="s">
        <v>24</v>
      </c>
    </row>
    <row r="228" spans="1:21" s="1" customFormat="1" ht="15" x14ac:dyDescent="0.25">
      <c r="A228" s="53">
        <v>0</v>
      </c>
      <c r="B228" s="45" t="s">
        <v>417</v>
      </c>
      <c r="C228" s="64" t="s">
        <v>563</v>
      </c>
      <c r="D228" s="63">
        <v>5</v>
      </c>
      <c r="E228" s="59" t="s">
        <v>558</v>
      </c>
      <c r="F228" s="41" t="s">
        <v>22</v>
      </c>
      <c r="G228" s="41" t="s">
        <v>23</v>
      </c>
      <c r="H228" s="41" t="s">
        <v>22</v>
      </c>
      <c r="I228" s="42">
        <v>1061000</v>
      </c>
      <c r="J228" s="42">
        <v>1061000</v>
      </c>
      <c r="K228" s="41" t="s">
        <v>22</v>
      </c>
      <c r="L228" s="41" t="s">
        <v>22</v>
      </c>
      <c r="M228" s="43"/>
      <c r="N228" s="43" t="s">
        <v>28</v>
      </c>
      <c r="O228" s="41" t="s">
        <v>83</v>
      </c>
      <c r="P228" s="41" t="s">
        <v>25</v>
      </c>
      <c r="Q228" s="41" t="s">
        <v>30</v>
      </c>
      <c r="R228" s="41" t="s">
        <v>22</v>
      </c>
      <c r="S228" s="41" t="s">
        <v>22</v>
      </c>
      <c r="T228" s="41" t="s">
        <v>22</v>
      </c>
      <c r="U228" s="41" t="s">
        <v>24</v>
      </c>
    </row>
    <row r="229" spans="1:21" s="1" customFormat="1" ht="15" x14ac:dyDescent="0.25">
      <c r="A229" s="53">
        <v>0</v>
      </c>
      <c r="B229" s="45" t="s">
        <v>419</v>
      </c>
      <c r="C229" s="64" t="s">
        <v>563</v>
      </c>
      <c r="D229" s="63">
        <v>5</v>
      </c>
      <c r="E229" s="59" t="s">
        <v>558</v>
      </c>
      <c r="F229" s="41" t="s">
        <v>22</v>
      </c>
      <c r="G229" s="41" t="s">
        <v>23</v>
      </c>
      <c r="H229" s="41" t="s">
        <v>22</v>
      </c>
      <c r="I229" s="42">
        <v>40000000</v>
      </c>
      <c r="J229" s="42">
        <v>40000000</v>
      </c>
      <c r="K229" s="41" t="s">
        <v>22</v>
      </c>
      <c r="L229" s="41" t="s">
        <v>22</v>
      </c>
      <c r="M229" s="43"/>
      <c r="N229" s="43" t="s">
        <v>28</v>
      </c>
      <c r="O229" s="41" t="s">
        <v>83</v>
      </c>
      <c r="P229" s="41" t="s">
        <v>25</v>
      </c>
      <c r="Q229" s="41" t="s">
        <v>30</v>
      </c>
      <c r="R229" s="41" t="s">
        <v>22</v>
      </c>
      <c r="S229" s="41" t="s">
        <v>22</v>
      </c>
      <c r="T229" s="41" t="s">
        <v>22</v>
      </c>
      <c r="U229" s="41" t="s">
        <v>24</v>
      </c>
    </row>
    <row r="230" spans="1:21" s="1" customFormat="1" ht="15" x14ac:dyDescent="0.25">
      <c r="A230" s="53">
        <v>0</v>
      </c>
      <c r="B230" s="45" t="s">
        <v>330</v>
      </c>
      <c r="C230" s="64" t="s">
        <v>563</v>
      </c>
      <c r="D230" s="63">
        <v>5</v>
      </c>
      <c r="E230" s="59" t="s">
        <v>558</v>
      </c>
      <c r="F230" s="41" t="s">
        <v>22</v>
      </c>
      <c r="G230" s="41" t="s">
        <v>23</v>
      </c>
      <c r="H230" s="41" t="s">
        <v>22</v>
      </c>
      <c r="I230" s="42">
        <v>21220000</v>
      </c>
      <c r="J230" s="42">
        <v>21220000</v>
      </c>
      <c r="K230" s="41" t="s">
        <v>22</v>
      </c>
      <c r="L230" s="41" t="s">
        <v>22</v>
      </c>
      <c r="M230" s="43"/>
      <c r="N230" s="41" t="s">
        <v>28</v>
      </c>
      <c r="O230" s="41" t="s">
        <v>125</v>
      </c>
      <c r="P230" s="41" t="s">
        <v>25</v>
      </c>
      <c r="Q230" s="41" t="s">
        <v>30</v>
      </c>
      <c r="R230" s="41" t="s">
        <v>22</v>
      </c>
      <c r="S230" s="41" t="s">
        <v>22</v>
      </c>
      <c r="T230" s="41" t="s">
        <v>22</v>
      </c>
      <c r="U230" s="41" t="s">
        <v>24</v>
      </c>
    </row>
    <row r="231" spans="1:21" s="1" customFormat="1" ht="15" x14ac:dyDescent="0.25">
      <c r="A231" s="53">
        <v>0</v>
      </c>
      <c r="B231" s="45" t="s">
        <v>334</v>
      </c>
      <c r="C231" s="64" t="s">
        <v>562</v>
      </c>
      <c r="D231" s="63">
        <v>6</v>
      </c>
      <c r="E231" s="59" t="s">
        <v>558</v>
      </c>
      <c r="F231" s="41" t="s">
        <v>22</v>
      </c>
      <c r="G231" s="41" t="s">
        <v>23</v>
      </c>
      <c r="H231" s="41" t="s">
        <v>22</v>
      </c>
      <c r="I231" s="42">
        <v>2000000</v>
      </c>
      <c r="J231" s="42">
        <v>2000000</v>
      </c>
      <c r="K231" s="41" t="s">
        <v>22</v>
      </c>
      <c r="L231" s="41" t="s">
        <v>22</v>
      </c>
      <c r="M231" s="43"/>
      <c r="N231" s="41" t="s">
        <v>28</v>
      </c>
      <c r="O231" s="41" t="s">
        <v>125</v>
      </c>
      <c r="P231" s="41" t="s">
        <v>25</v>
      </c>
      <c r="Q231" s="41" t="s">
        <v>30</v>
      </c>
      <c r="R231" s="41" t="s">
        <v>22</v>
      </c>
      <c r="S231" s="41" t="s">
        <v>22</v>
      </c>
      <c r="T231" s="41" t="s">
        <v>22</v>
      </c>
      <c r="U231" s="41" t="s">
        <v>24</v>
      </c>
    </row>
    <row r="232" spans="1:21" s="1" customFormat="1" ht="15" x14ac:dyDescent="0.25">
      <c r="A232" s="53">
        <v>0</v>
      </c>
      <c r="B232" s="45" t="s">
        <v>314</v>
      </c>
      <c r="C232" s="64" t="s">
        <v>562</v>
      </c>
      <c r="D232" s="63">
        <v>6</v>
      </c>
      <c r="E232" s="59" t="s">
        <v>558</v>
      </c>
      <c r="F232" s="41" t="s">
        <v>22</v>
      </c>
      <c r="G232" s="41" t="s">
        <v>23</v>
      </c>
      <c r="H232" s="41" t="s">
        <v>22</v>
      </c>
      <c r="I232" s="42">
        <v>40000000</v>
      </c>
      <c r="J232" s="42">
        <v>40000000</v>
      </c>
      <c r="K232" s="41" t="s">
        <v>22</v>
      </c>
      <c r="L232" s="41" t="s">
        <v>22</v>
      </c>
      <c r="M232" s="43"/>
      <c r="N232" s="43" t="s">
        <v>28</v>
      </c>
      <c r="O232" s="41" t="s">
        <v>128</v>
      </c>
      <c r="P232" s="41" t="s">
        <v>25</v>
      </c>
      <c r="Q232" s="41" t="s">
        <v>30</v>
      </c>
      <c r="R232" s="41" t="s">
        <v>22</v>
      </c>
      <c r="S232" s="41" t="s">
        <v>22</v>
      </c>
      <c r="T232" s="41" t="s">
        <v>22</v>
      </c>
      <c r="U232" s="41" t="s">
        <v>24</v>
      </c>
    </row>
    <row r="233" spans="1:21" s="1" customFormat="1" ht="15" x14ac:dyDescent="0.25">
      <c r="A233" s="53">
        <v>0</v>
      </c>
      <c r="B233" s="44" t="s">
        <v>131</v>
      </c>
      <c r="C233" s="64" t="s">
        <v>562</v>
      </c>
      <c r="D233" s="63">
        <v>6</v>
      </c>
      <c r="E233" s="59" t="s">
        <v>558</v>
      </c>
      <c r="F233" s="41" t="s">
        <v>22</v>
      </c>
      <c r="G233" s="41" t="s">
        <v>23</v>
      </c>
      <c r="H233" s="41" t="s">
        <v>22</v>
      </c>
      <c r="I233" s="42">
        <v>1345772.4</v>
      </c>
      <c r="J233" s="42">
        <v>1345772.4</v>
      </c>
      <c r="K233" s="41" t="s">
        <v>22</v>
      </c>
      <c r="L233" s="41" t="s">
        <v>22</v>
      </c>
      <c r="M233" s="43"/>
      <c r="N233" s="43" t="s">
        <v>28</v>
      </c>
      <c r="O233" s="41" t="s">
        <v>128</v>
      </c>
      <c r="P233" s="41" t="s">
        <v>25</v>
      </c>
      <c r="Q233" s="41" t="s">
        <v>30</v>
      </c>
      <c r="R233" s="41" t="s">
        <v>22</v>
      </c>
      <c r="S233" s="41" t="s">
        <v>22</v>
      </c>
      <c r="T233" s="41" t="s">
        <v>22</v>
      </c>
      <c r="U233" s="41" t="s">
        <v>24</v>
      </c>
    </row>
    <row r="234" spans="1:21" s="1" customFormat="1" ht="15" x14ac:dyDescent="0.25">
      <c r="A234" s="53">
        <v>0</v>
      </c>
      <c r="B234" s="44" t="s">
        <v>315</v>
      </c>
      <c r="C234" s="64" t="s">
        <v>560</v>
      </c>
      <c r="D234" s="63">
        <v>3</v>
      </c>
      <c r="E234" s="59" t="s">
        <v>558</v>
      </c>
      <c r="F234" s="41" t="s">
        <v>22</v>
      </c>
      <c r="G234" s="41" t="s">
        <v>23</v>
      </c>
      <c r="H234" s="41" t="s">
        <v>22</v>
      </c>
      <c r="I234" s="42">
        <v>1750000</v>
      </c>
      <c r="J234" s="42">
        <v>1750000</v>
      </c>
      <c r="K234" s="41" t="s">
        <v>22</v>
      </c>
      <c r="L234" s="41" t="s">
        <v>22</v>
      </c>
      <c r="M234" s="43"/>
      <c r="N234" s="41" t="s">
        <v>28</v>
      </c>
      <c r="O234" s="41" t="s">
        <v>128</v>
      </c>
      <c r="P234" s="41" t="s">
        <v>25</v>
      </c>
      <c r="Q234" s="41" t="s">
        <v>30</v>
      </c>
      <c r="R234" s="41" t="s">
        <v>22</v>
      </c>
      <c r="S234" s="41" t="s">
        <v>22</v>
      </c>
      <c r="T234" s="41" t="s">
        <v>22</v>
      </c>
      <c r="U234" s="41" t="s">
        <v>24</v>
      </c>
    </row>
    <row r="235" spans="1:21" s="1" customFormat="1" ht="15" x14ac:dyDescent="0.25">
      <c r="A235" s="53">
        <v>0</v>
      </c>
      <c r="B235" s="44" t="s">
        <v>395</v>
      </c>
      <c r="C235" s="64" t="s">
        <v>562</v>
      </c>
      <c r="D235" s="63">
        <v>6</v>
      </c>
      <c r="E235" s="59" t="s">
        <v>558</v>
      </c>
      <c r="F235" s="41" t="s">
        <v>22</v>
      </c>
      <c r="G235" s="41" t="s">
        <v>23</v>
      </c>
      <c r="H235" s="41" t="s">
        <v>22</v>
      </c>
      <c r="I235" s="42">
        <v>60000000</v>
      </c>
      <c r="J235" s="42">
        <v>60000000</v>
      </c>
      <c r="K235" s="41" t="s">
        <v>22</v>
      </c>
      <c r="L235" s="41" t="s">
        <v>22</v>
      </c>
      <c r="M235" s="43"/>
      <c r="N235" s="43" t="s">
        <v>28</v>
      </c>
      <c r="O235" s="41" t="s">
        <v>276</v>
      </c>
      <c r="P235" s="41" t="s">
        <v>25</v>
      </c>
      <c r="Q235" s="41" t="s">
        <v>30</v>
      </c>
      <c r="R235" s="41" t="s">
        <v>22</v>
      </c>
      <c r="S235" s="41" t="s">
        <v>22</v>
      </c>
      <c r="T235" s="41" t="s">
        <v>22</v>
      </c>
      <c r="U235" s="41" t="s">
        <v>24</v>
      </c>
    </row>
    <row r="236" spans="1:21" s="1" customFormat="1" ht="15" x14ac:dyDescent="0.25">
      <c r="A236" s="53">
        <v>0</v>
      </c>
      <c r="B236" s="44" t="s">
        <v>275</v>
      </c>
      <c r="C236" s="64" t="s">
        <v>561</v>
      </c>
      <c r="D236" s="63">
        <v>7</v>
      </c>
      <c r="E236" s="59" t="s">
        <v>558</v>
      </c>
      <c r="F236" s="41" t="s">
        <v>22</v>
      </c>
      <c r="G236" s="41" t="s">
        <v>23</v>
      </c>
      <c r="H236" s="41" t="s">
        <v>22</v>
      </c>
      <c r="I236" s="42">
        <v>21220000</v>
      </c>
      <c r="J236" s="42">
        <v>21220000</v>
      </c>
      <c r="K236" s="41" t="s">
        <v>22</v>
      </c>
      <c r="L236" s="41" t="s">
        <v>22</v>
      </c>
      <c r="M236" s="43"/>
      <c r="N236" s="43" t="s">
        <v>28</v>
      </c>
      <c r="O236" s="41" t="s">
        <v>276</v>
      </c>
      <c r="P236" s="41" t="s">
        <v>25</v>
      </c>
      <c r="Q236" s="41" t="s">
        <v>30</v>
      </c>
      <c r="R236" s="41" t="s">
        <v>22</v>
      </c>
      <c r="S236" s="41" t="s">
        <v>22</v>
      </c>
      <c r="T236" s="41" t="s">
        <v>22</v>
      </c>
      <c r="U236" s="41" t="s">
        <v>24</v>
      </c>
    </row>
    <row r="237" spans="1:21" s="1" customFormat="1" ht="15" x14ac:dyDescent="0.25">
      <c r="A237" s="53">
        <v>0</v>
      </c>
      <c r="B237" s="45" t="s">
        <v>398</v>
      </c>
      <c r="C237" s="64" t="s">
        <v>561</v>
      </c>
      <c r="D237" s="63">
        <v>7</v>
      </c>
      <c r="E237" s="59" t="s">
        <v>558</v>
      </c>
      <c r="F237" s="41" t="s">
        <v>22</v>
      </c>
      <c r="G237" s="41" t="s">
        <v>23</v>
      </c>
      <c r="H237" s="41" t="s">
        <v>22</v>
      </c>
      <c r="I237" s="42">
        <v>10915000</v>
      </c>
      <c r="J237" s="42">
        <v>10915000</v>
      </c>
      <c r="K237" s="41" t="s">
        <v>22</v>
      </c>
      <c r="L237" s="41" t="s">
        <v>22</v>
      </c>
      <c r="M237" s="43"/>
      <c r="N237" s="41" t="s">
        <v>28</v>
      </c>
      <c r="O237" s="41" t="s">
        <v>276</v>
      </c>
      <c r="P237" s="41" t="s">
        <v>25</v>
      </c>
      <c r="Q237" s="41" t="s">
        <v>30</v>
      </c>
      <c r="R237" s="41" t="s">
        <v>22</v>
      </c>
      <c r="S237" s="41" t="s">
        <v>22</v>
      </c>
      <c r="T237" s="41" t="s">
        <v>22</v>
      </c>
      <c r="U237" s="41" t="s">
        <v>24</v>
      </c>
    </row>
    <row r="238" spans="1:21" s="1" customFormat="1" ht="15" x14ac:dyDescent="0.25">
      <c r="A238" s="53">
        <v>0</v>
      </c>
      <c r="B238" s="44" t="s">
        <v>342</v>
      </c>
      <c r="C238" s="64" t="s">
        <v>561</v>
      </c>
      <c r="D238" s="63">
        <v>7</v>
      </c>
      <c r="E238" s="59" t="s">
        <v>558</v>
      </c>
      <c r="F238" s="41" t="s">
        <v>22</v>
      </c>
      <c r="G238" s="41" t="s">
        <v>23</v>
      </c>
      <c r="H238" s="41" t="s">
        <v>22</v>
      </c>
      <c r="I238" s="42">
        <v>501423536.3775</v>
      </c>
      <c r="J238" s="42">
        <v>501423536.3775</v>
      </c>
      <c r="K238" s="41" t="s">
        <v>22</v>
      </c>
      <c r="L238" s="41" t="s">
        <v>22</v>
      </c>
      <c r="M238" s="43"/>
      <c r="N238" s="43" t="s">
        <v>28</v>
      </c>
      <c r="O238" s="41" t="s">
        <v>103</v>
      </c>
      <c r="P238" s="41" t="s">
        <v>25</v>
      </c>
      <c r="Q238" s="41" t="s">
        <v>30</v>
      </c>
      <c r="R238" s="41" t="s">
        <v>22</v>
      </c>
      <c r="S238" s="41" t="s">
        <v>22</v>
      </c>
      <c r="T238" s="41" t="s">
        <v>22</v>
      </c>
      <c r="U238" s="41" t="s">
        <v>24</v>
      </c>
    </row>
    <row r="239" spans="1:21" s="1" customFormat="1" ht="15" x14ac:dyDescent="0.25">
      <c r="A239" s="53">
        <v>0</v>
      </c>
      <c r="B239" s="45" t="s">
        <v>508</v>
      </c>
      <c r="C239" s="64" t="s">
        <v>561</v>
      </c>
      <c r="D239" s="63">
        <v>7</v>
      </c>
      <c r="E239" s="59" t="s">
        <v>558</v>
      </c>
      <c r="F239" s="41" t="s">
        <v>22</v>
      </c>
      <c r="G239" s="41" t="s">
        <v>23</v>
      </c>
      <c r="H239" s="41" t="s">
        <v>22</v>
      </c>
      <c r="I239" s="42">
        <v>148000000</v>
      </c>
      <c r="J239" s="42">
        <v>148000000</v>
      </c>
      <c r="K239" s="41" t="s">
        <v>22</v>
      </c>
      <c r="L239" s="41" t="s">
        <v>22</v>
      </c>
      <c r="M239" s="43"/>
      <c r="N239" s="43" t="s">
        <v>28</v>
      </c>
      <c r="O239" s="41" t="s">
        <v>103</v>
      </c>
      <c r="P239" s="41" t="s">
        <v>25</v>
      </c>
      <c r="Q239" s="41" t="s">
        <v>30</v>
      </c>
      <c r="R239" s="41" t="s">
        <v>22</v>
      </c>
      <c r="S239" s="41" t="s">
        <v>22</v>
      </c>
      <c r="T239" s="41" t="s">
        <v>22</v>
      </c>
      <c r="U239" s="41" t="s">
        <v>24</v>
      </c>
    </row>
    <row r="240" spans="1:21" s="1" customFormat="1" ht="15" x14ac:dyDescent="0.25">
      <c r="A240" s="53">
        <v>0</v>
      </c>
      <c r="B240" s="45" t="s">
        <v>351</v>
      </c>
      <c r="C240" s="64" t="s">
        <v>561</v>
      </c>
      <c r="D240" s="63">
        <v>7</v>
      </c>
      <c r="E240" s="59" t="s">
        <v>558</v>
      </c>
      <c r="F240" s="41" t="s">
        <v>22</v>
      </c>
      <c r="G240" s="41" t="s">
        <v>23</v>
      </c>
      <c r="H240" s="41" t="s">
        <v>22</v>
      </c>
      <c r="I240" s="42">
        <v>212400000</v>
      </c>
      <c r="J240" s="42">
        <v>212400000</v>
      </c>
      <c r="K240" s="41" t="s">
        <v>22</v>
      </c>
      <c r="L240" s="41" t="s">
        <v>22</v>
      </c>
      <c r="M240" s="43"/>
      <c r="N240" s="43" t="s">
        <v>28</v>
      </c>
      <c r="O240" s="41" t="s">
        <v>103</v>
      </c>
      <c r="P240" s="41" t="s">
        <v>25</v>
      </c>
      <c r="Q240" s="41" t="s">
        <v>30</v>
      </c>
      <c r="R240" s="41" t="s">
        <v>22</v>
      </c>
      <c r="S240" s="41" t="s">
        <v>22</v>
      </c>
      <c r="T240" s="41" t="s">
        <v>22</v>
      </c>
      <c r="U240" s="41" t="s">
        <v>24</v>
      </c>
    </row>
    <row r="241" spans="1:21" s="1" customFormat="1" ht="15" x14ac:dyDescent="0.25">
      <c r="A241" s="53">
        <v>0</v>
      </c>
      <c r="B241" s="45" t="s">
        <v>343</v>
      </c>
      <c r="C241" s="64" t="s">
        <v>565</v>
      </c>
      <c r="D241" s="63">
        <v>8</v>
      </c>
      <c r="E241" s="59" t="s">
        <v>558</v>
      </c>
      <c r="F241" s="41" t="s">
        <v>22</v>
      </c>
      <c r="G241" s="41" t="s">
        <v>23</v>
      </c>
      <c r="H241" s="41" t="s">
        <v>22</v>
      </c>
      <c r="I241" s="42">
        <v>5304999.7347499998</v>
      </c>
      <c r="J241" s="42">
        <v>5304999.7347499998</v>
      </c>
      <c r="K241" s="41" t="s">
        <v>22</v>
      </c>
      <c r="L241" s="41" t="s">
        <v>22</v>
      </c>
      <c r="M241" s="43"/>
      <c r="N241" s="43" t="s">
        <v>28</v>
      </c>
      <c r="O241" s="41" t="s">
        <v>103</v>
      </c>
      <c r="P241" s="41" t="s">
        <v>25</v>
      </c>
      <c r="Q241" s="41" t="s">
        <v>30</v>
      </c>
      <c r="R241" s="41" t="s">
        <v>22</v>
      </c>
      <c r="S241" s="41" t="s">
        <v>22</v>
      </c>
      <c r="T241" s="41" t="s">
        <v>22</v>
      </c>
      <c r="U241" s="41" t="s">
        <v>24</v>
      </c>
    </row>
    <row r="242" spans="1:21" s="1" customFormat="1" ht="15" x14ac:dyDescent="0.25">
      <c r="A242" s="53">
        <v>0</v>
      </c>
      <c r="B242" s="44" t="s">
        <v>344</v>
      </c>
      <c r="C242" s="64" t="s">
        <v>564</v>
      </c>
      <c r="D242" s="63">
        <v>9</v>
      </c>
      <c r="E242" s="59" t="s">
        <v>558</v>
      </c>
      <c r="F242" s="41" t="s">
        <v>22</v>
      </c>
      <c r="G242" s="41" t="s">
        <v>23</v>
      </c>
      <c r="H242" s="41" t="s">
        <v>22</v>
      </c>
      <c r="I242" s="42">
        <v>2801679421.6002498</v>
      </c>
      <c r="J242" s="42">
        <v>2801679421.6002498</v>
      </c>
      <c r="K242" s="41" t="s">
        <v>22</v>
      </c>
      <c r="L242" s="41" t="s">
        <v>22</v>
      </c>
      <c r="M242" s="43"/>
      <c r="N242" s="43" t="s">
        <v>28</v>
      </c>
      <c r="O242" s="41" t="s">
        <v>103</v>
      </c>
      <c r="P242" s="41" t="s">
        <v>25</v>
      </c>
      <c r="Q242" s="41" t="s">
        <v>30</v>
      </c>
      <c r="R242" s="41" t="s">
        <v>22</v>
      </c>
      <c r="S242" s="41" t="s">
        <v>22</v>
      </c>
      <c r="T242" s="41" t="s">
        <v>22</v>
      </c>
      <c r="U242" s="41" t="s">
        <v>24</v>
      </c>
    </row>
    <row r="243" spans="1:21" s="1" customFormat="1" ht="15" x14ac:dyDescent="0.25">
      <c r="A243" s="53">
        <v>0</v>
      </c>
      <c r="B243" s="44" t="s">
        <v>331</v>
      </c>
      <c r="C243" s="64" t="s">
        <v>562</v>
      </c>
      <c r="D243" s="63">
        <v>6</v>
      </c>
      <c r="E243" s="59" t="s">
        <v>558</v>
      </c>
      <c r="F243" s="41" t="s">
        <v>22</v>
      </c>
      <c r="G243" s="41" t="s">
        <v>23</v>
      </c>
      <c r="H243" s="41" t="s">
        <v>22</v>
      </c>
      <c r="I243" s="42">
        <v>60923504.130451202</v>
      </c>
      <c r="J243" s="42">
        <v>60923504.130451202</v>
      </c>
      <c r="K243" s="41" t="s">
        <v>22</v>
      </c>
      <c r="L243" s="41" t="s">
        <v>22</v>
      </c>
      <c r="M243" s="43"/>
      <c r="N243" s="41" t="s">
        <v>28</v>
      </c>
      <c r="O243" s="41" t="s">
        <v>146</v>
      </c>
      <c r="P243" s="41" t="s">
        <v>25</v>
      </c>
      <c r="Q243" s="41" t="s">
        <v>30</v>
      </c>
      <c r="R243" s="41" t="s">
        <v>22</v>
      </c>
      <c r="S243" s="41" t="s">
        <v>22</v>
      </c>
      <c r="T243" s="41" t="s">
        <v>22</v>
      </c>
      <c r="U243" s="41" t="s">
        <v>24</v>
      </c>
    </row>
    <row r="244" spans="1:21" s="1" customFormat="1" ht="15" x14ac:dyDescent="0.25">
      <c r="A244" s="53">
        <v>0</v>
      </c>
      <c r="B244" s="45" t="s">
        <v>332</v>
      </c>
      <c r="C244" s="64" t="s">
        <v>561</v>
      </c>
      <c r="D244" s="63">
        <v>7</v>
      </c>
      <c r="E244" s="59" t="s">
        <v>558</v>
      </c>
      <c r="F244" s="41" t="s">
        <v>22</v>
      </c>
      <c r="G244" s="41" t="s">
        <v>23</v>
      </c>
      <c r="H244" s="41" t="s">
        <v>22</v>
      </c>
      <c r="I244" s="42">
        <v>5305000</v>
      </c>
      <c r="J244" s="42">
        <v>5305000</v>
      </c>
      <c r="K244" s="41" t="s">
        <v>22</v>
      </c>
      <c r="L244" s="41" t="s">
        <v>22</v>
      </c>
      <c r="M244" s="43"/>
      <c r="N244" s="41" t="s">
        <v>28</v>
      </c>
      <c r="O244" s="41" t="s">
        <v>146</v>
      </c>
      <c r="P244" s="41" t="s">
        <v>25</v>
      </c>
      <c r="Q244" s="41" t="s">
        <v>30</v>
      </c>
      <c r="R244" s="41" t="s">
        <v>22</v>
      </c>
      <c r="S244" s="41" t="s">
        <v>22</v>
      </c>
      <c r="T244" s="41" t="s">
        <v>22</v>
      </c>
      <c r="U244" s="41" t="s">
        <v>24</v>
      </c>
    </row>
    <row r="245" spans="1:21" s="1" customFormat="1" ht="15" x14ac:dyDescent="0.25">
      <c r="A245" s="53">
        <v>0</v>
      </c>
      <c r="B245" s="46" t="s">
        <v>172</v>
      </c>
      <c r="C245" s="64" t="s">
        <v>561</v>
      </c>
      <c r="D245" s="63">
        <v>7</v>
      </c>
      <c r="E245" s="59" t="s">
        <v>558</v>
      </c>
      <c r="F245" s="41" t="s">
        <v>22</v>
      </c>
      <c r="G245" s="41" t="s">
        <v>23</v>
      </c>
      <c r="H245" s="41" t="s">
        <v>22</v>
      </c>
      <c r="I245" s="42">
        <v>33644310</v>
      </c>
      <c r="J245" s="42">
        <v>33644310</v>
      </c>
      <c r="K245" s="41" t="s">
        <v>22</v>
      </c>
      <c r="L245" s="41" t="s">
        <v>22</v>
      </c>
      <c r="M245" s="43"/>
      <c r="N245" s="43" t="s">
        <v>28</v>
      </c>
      <c r="O245" s="41" t="s">
        <v>153</v>
      </c>
      <c r="P245" s="41" t="s">
        <v>25</v>
      </c>
      <c r="Q245" s="41" t="s">
        <v>30</v>
      </c>
      <c r="R245" s="41" t="s">
        <v>22</v>
      </c>
      <c r="S245" s="41" t="s">
        <v>22</v>
      </c>
      <c r="T245" s="41" t="s">
        <v>22</v>
      </c>
      <c r="U245" s="41" t="s">
        <v>24</v>
      </c>
    </row>
    <row r="246" spans="1:21" s="1" customFormat="1" x14ac:dyDescent="0.2">
      <c r="A246" s="3"/>
      <c r="B246" s="3"/>
      <c r="C246" s="60"/>
      <c r="D246" s="60"/>
      <c r="E246" s="60"/>
      <c r="F246" s="3"/>
      <c r="G246" s="3"/>
      <c r="H246" s="3"/>
      <c r="I246" s="4"/>
      <c r="J246" s="4"/>
      <c r="K246" s="3"/>
      <c r="L246" s="3"/>
      <c r="N246" s="3"/>
      <c r="O246" s="3"/>
      <c r="P246" s="3"/>
      <c r="Q246" s="3"/>
      <c r="R246" s="3"/>
      <c r="S246" s="3"/>
      <c r="T246" s="3"/>
      <c r="U246" s="3"/>
    </row>
    <row r="247" spans="1:21" s="1" customFormat="1" x14ac:dyDescent="0.2">
      <c r="A247" s="3"/>
      <c r="B247" s="3"/>
      <c r="C247" s="60"/>
      <c r="D247" s="60"/>
      <c r="E247" s="60"/>
      <c r="F247" s="3"/>
      <c r="G247" s="3"/>
      <c r="H247" s="3"/>
      <c r="I247" s="4"/>
      <c r="J247" s="4"/>
      <c r="K247" s="3"/>
      <c r="L247" s="3"/>
      <c r="N247" s="3"/>
      <c r="O247" s="3"/>
      <c r="P247" s="3"/>
      <c r="Q247" s="3"/>
      <c r="R247" s="3"/>
      <c r="S247" s="3"/>
      <c r="T247" s="3"/>
      <c r="U247" s="3"/>
    </row>
    <row r="248" spans="1:21" s="1" customFormat="1" x14ac:dyDescent="0.2">
      <c r="A248" s="3"/>
      <c r="B248" s="3"/>
      <c r="C248" s="60"/>
      <c r="D248" s="60"/>
      <c r="E248" s="60"/>
      <c r="F248" s="3"/>
      <c r="G248" s="3"/>
      <c r="H248" s="3"/>
      <c r="I248" s="4"/>
      <c r="J248" s="4"/>
      <c r="K248" s="3"/>
      <c r="L248" s="3"/>
      <c r="N248" s="3"/>
      <c r="O248" s="3"/>
      <c r="P248" s="3"/>
      <c r="Q248" s="3"/>
      <c r="R248" s="3"/>
      <c r="S248" s="3"/>
      <c r="T248" s="3"/>
      <c r="U248" s="3"/>
    </row>
    <row r="249" spans="1:21" s="1" customFormat="1" x14ac:dyDescent="0.2">
      <c r="A249" s="3"/>
      <c r="B249" s="3"/>
      <c r="C249" s="60"/>
      <c r="D249" s="60"/>
      <c r="E249" s="60"/>
      <c r="F249" s="3"/>
      <c r="G249" s="3"/>
      <c r="H249" s="3"/>
      <c r="I249" s="4"/>
      <c r="J249" s="4"/>
      <c r="K249" s="3"/>
      <c r="L249" s="3"/>
      <c r="N249" s="3"/>
      <c r="O249" s="3"/>
      <c r="P249" s="3"/>
      <c r="Q249" s="3"/>
      <c r="R249" s="3"/>
      <c r="S249" s="3"/>
      <c r="T249" s="3"/>
      <c r="U249" s="3"/>
    </row>
    <row r="250" spans="1:21" s="1" customFormat="1" x14ac:dyDescent="0.2">
      <c r="A250" s="3"/>
      <c r="B250" s="3"/>
      <c r="C250" s="60"/>
      <c r="D250" s="60"/>
      <c r="E250" s="60"/>
      <c r="F250" s="3"/>
      <c r="G250" s="3"/>
      <c r="H250" s="3"/>
      <c r="I250" s="4"/>
      <c r="J250" s="4"/>
      <c r="K250" s="3"/>
      <c r="L250" s="3"/>
      <c r="N250" s="3"/>
      <c r="O250" s="3"/>
      <c r="P250" s="3"/>
      <c r="Q250" s="3"/>
      <c r="R250" s="3"/>
      <c r="S250" s="3"/>
      <c r="T250" s="3"/>
      <c r="U250" s="3"/>
    </row>
    <row r="251" spans="1:21" s="1" customFormat="1" x14ac:dyDescent="0.2">
      <c r="A251" s="3"/>
      <c r="B251" s="3"/>
      <c r="C251" s="60"/>
      <c r="D251" s="60"/>
      <c r="E251" s="60"/>
      <c r="F251" s="3"/>
      <c r="G251" s="3"/>
      <c r="H251" s="3"/>
      <c r="I251" s="4"/>
      <c r="J251" s="4"/>
      <c r="K251" s="3"/>
      <c r="L251" s="3"/>
      <c r="N251" s="3"/>
      <c r="O251" s="3"/>
      <c r="P251" s="3"/>
      <c r="Q251" s="3"/>
      <c r="R251" s="3"/>
      <c r="S251" s="3"/>
      <c r="T251" s="3"/>
      <c r="U251" s="3"/>
    </row>
    <row r="252" spans="1:21" s="1" customFormat="1" x14ac:dyDescent="0.2">
      <c r="A252" s="3"/>
      <c r="B252" s="3"/>
      <c r="C252" s="60"/>
      <c r="D252" s="60"/>
      <c r="E252" s="60"/>
      <c r="F252" s="3"/>
      <c r="G252" s="3"/>
      <c r="H252" s="3"/>
      <c r="I252" s="4"/>
      <c r="J252" s="4"/>
      <c r="K252" s="3"/>
      <c r="L252" s="3"/>
      <c r="N252" s="3"/>
      <c r="O252" s="3"/>
      <c r="P252" s="3"/>
      <c r="Q252" s="3"/>
      <c r="R252" s="3"/>
      <c r="S252" s="3"/>
      <c r="T252" s="3"/>
      <c r="U252" s="3"/>
    </row>
    <row r="253" spans="1:21" s="1" customFormat="1" x14ac:dyDescent="0.2">
      <c r="A253" s="3"/>
      <c r="B253" s="3"/>
      <c r="C253" s="60"/>
      <c r="D253" s="60"/>
      <c r="E253" s="60"/>
      <c r="F253" s="3"/>
      <c r="G253" s="3"/>
      <c r="H253" s="3"/>
      <c r="I253" s="4"/>
      <c r="J253" s="4"/>
      <c r="K253" s="3"/>
      <c r="L253" s="3"/>
      <c r="N253" s="3"/>
      <c r="O253" s="3"/>
      <c r="P253" s="3"/>
      <c r="Q253" s="3"/>
      <c r="R253" s="3"/>
      <c r="S253" s="3"/>
      <c r="T253" s="3"/>
      <c r="U253" s="3"/>
    </row>
    <row r="254" spans="1:21" s="1" customFormat="1" x14ac:dyDescent="0.2">
      <c r="A254" s="3"/>
      <c r="B254" s="3"/>
      <c r="C254" s="60"/>
      <c r="D254" s="60"/>
      <c r="E254" s="60"/>
      <c r="F254" s="3"/>
      <c r="G254" s="3"/>
      <c r="H254" s="3"/>
      <c r="I254" s="4"/>
      <c r="J254" s="4"/>
      <c r="K254" s="3"/>
      <c r="L254" s="3"/>
      <c r="N254" s="3"/>
      <c r="O254" s="3"/>
      <c r="P254" s="3"/>
      <c r="Q254" s="3"/>
      <c r="R254" s="3"/>
      <c r="S254" s="3"/>
      <c r="T254" s="3"/>
      <c r="U254" s="3"/>
    </row>
    <row r="255" spans="1:21" s="1" customFormat="1" x14ac:dyDescent="0.2">
      <c r="A255" s="3"/>
      <c r="B255" s="3"/>
      <c r="C255" s="60"/>
      <c r="D255" s="60"/>
      <c r="E255" s="60"/>
      <c r="F255" s="3"/>
      <c r="G255" s="3"/>
      <c r="H255" s="3"/>
      <c r="I255" s="4"/>
      <c r="J255" s="4"/>
      <c r="K255" s="3"/>
      <c r="L255" s="3"/>
      <c r="N255" s="3"/>
      <c r="O255" s="3"/>
      <c r="P255" s="3"/>
      <c r="Q255" s="3"/>
      <c r="R255" s="3"/>
      <c r="S255" s="3"/>
      <c r="T255" s="3"/>
      <c r="U255" s="3"/>
    </row>
    <row r="256" spans="1:21" s="1" customFormat="1" x14ac:dyDescent="0.2">
      <c r="A256" s="3"/>
      <c r="B256" s="3"/>
      <c r="C256" s="60"/>
      <c r="D256" s="60"/>
      <c r="E256" s="60"/>
      <c r="F256" s="3"/>
      <c r="G256" s="3"/>
      <c r="H256" s="3"/>
      <c r="I256" s="4"/>
      <c r="J256" s="4"/>
      <c r="K256" s="3"/>
      <c r="L256" s="3"/>
      <c r="N256" s="3"/>
      <c r="O256" s="3"/>
      <c r="P256" s="3"/>
      <c r="Q256" s="3"/>
      <c r="R256" s="3"/>
      <c r="S256" s="3"/>
      <c r="T256" s="3"/>
      <c r="U256" s="3"/>
    </row>
    <row r="257" spans="1:21" s="1" customFormat="1" x14ac:dyDescent="0.2">
      <c r="A257" s="3"/>
      <c r="B257" s="3"/>
      <c r="C257" s="60"/>
      <c r="D257" s="60"/>
      <c r="E257" s="60"/>
      <c r="F257" s="3"/>
      <c r="G257" s="3"/>
      <c r="H257" s="3"/>
      <c r="I257" s="4"/>
      <c r="J257" s="4"/>
      <c r="K257" s="3"/>
      <c r="L257" s="3"/>
      <c r="N257" s="3"/>
      <c r="O257" s="3"/>
      <c r="P257" s="3"/>
      <c r="Q257" s="3"/>
      <c r="R257" s="3"/>
      <c r="S257" s="3"/>
      <c r="T257" s="3"/>
      <c r="U257" s="3"/>
    </row>
    <row r="258" spans="1:21" s="1" customFormat="1" x14ac:dyDescent="0.2">
      <c r="A258" s="3"/>
      <c r="B258" s="3"/>
      <c r="C258" s="60"/>
      <c r="D258" s="60"/>
      <c r="E258" s="60"/>
      <c r="F258" s="3"/>
      <c r="G258" s="3"/>
      <c r="H258" s="3"/>
      <c r="I258" s="4"/>
      <c r="J258" s="4"/>
      <c r="K258" s="3"/>
      <c r="L258" s="3"/>
      <c r="N258" s="3"/>
      <c r="O258" s="3"/>
      <c r="P258" s="3"/>
      <c r="Q258" s="3"/>
      <c r="R258" s="3"/>
      <c r="S258" s="3"/>
      <c r="T258" s="3"/>
      <c r="U258" s="3"/>
    </row>
    <row r="259" spans="1:21" s="1" customFormat="1" x14ac:dyDescent="0.2">
      <c r="A259" s="3"/>
      <c r="B259" s="3"/>
      <c r="C259" s="60"/>
      <c r="D259" s="60"/>
      <c r="E259" s="60"/>
      <c r="F259" s="3"/>
      <c r="G259" s="3"/>
      <c r="H259" s="3"/>
      <c r="I259" s="4"/>
      <c r="J259" s="4"/>
      <c r="K259" s="3"/>
      <c r="L259" s="3"/>
      <c r="N259" s="3"/>
      <c r="O259" s="3"/>
      <c r="P259" s="3"/>
      <c r="Q259" s="3"/>
      <c r="R259" s="3"/>
      <c r="S259" s="3"/>
      <c r="T259" s="3"/>
      <c r="U259" s="3"/>
    </row>
    <row r="260" spans="1:21" s="1" customFormat="1" x14ac:dyDescent="0.2">
      <c r="A260" s="3"/>
      <c r="B260" s="3"/>
      <c r="C260" s="60"/>
      <c r="D260" s="60"/>
      <c r="E260" s="60"/>
      <c r="F260" s="3"/>
      <c r="G260" s="3"/>
      <c r="H260" s="3"/>
      <c r="I260" s="4"/>
      <c r="J260" s="4"/>
      <c r="K260" s="3"/>
      <c r="L260" s="3"/>
      <c r="N260" s="3"/>
      <c r="O260" s="3"/>
      <c r="P260" s="3"/>
      <c r="Q260" s="3"/>
      <c r="R260" s="3"/>
      <c r="S260" s="3"/>
      <c r="T260" s="3"/>
      <c r="U260" s="3"/>
    </row>
    <row r="261" spans="1:21" s="1" customFormat="1" x14ac:dyDescent="0.2">
      <c r="A261" s="3"/>
      <c r="B261" s="3"/>
      <c r="C261" s="60"/>
      <c r="D261" s="60"/>
      <c r="E261" s="60"/>
      <c r="F261" s="3"/>
      <c r="G261" s="3"/>
      <c r="H261" s="3"/>
      <c r="I261" s="4"/>
      <c r="J261" s="4"/>
      <c r="K261" s="3"/>
      <c r="L261" s="3"/>
      <c r="N261" s="3"/>
      <c r="O261" s="3"/>
      <c r="P261" s="3"/>
      <c r="Q261" s="3"/>
      <c r="R261" s="3"/>
      <c r="S261" s="3"/>
      <c r="T261" s="3"/>
      <c r="U261" s="3"/>
    </row>
    <row r="262" spans="1:21" s="1" customFormat="1" x14ac:dyDescent="0.2">
      <c r="A262" s="3"/>
      <c r="B262" s="3"/>
      <c r="C262" s="60"/>
      <c r="D262" s="60"/>
      <c r="E262" s="60"/>
      <c r="F262" s="3"/>
      <c r="G262" s="3"/>
      <c r="H262" s="3"/>
      <c r="I262" s="4"/>
      <c r="J262" s="4"/>
      <c r="K262" s="3"/>
      <c r="L262" s="3"/>
      <c r="N262" s="3"/>
      <c r="O262" s="3"/>
      <c r="P262" s="3"/>
      <c r="Q262" s="3"/>
      <c r="R262" s="3"/>
      <c r="S262" s="3"/>
      <c r="T262" s="3"/>
      <c r="U262" s="3"/>
    </row>
    <row r="263" spans="1:21" s="1" customFormat="1" x14ac:dyDescent="0.2">
      <c r="A263" s="3"/>
      <c r="B263" s="3"/>
      <c r="C263" s="60"/>
      <c r="D263" s="60"/>
      <c r="E263" s="60"/>
      <c r="F263" s="3"/>
      <c r="G263" s="3"/>
      <c r="H263" s="3"/>
      <c r="I263" s="4"/>
      <c r="J263" s="4"/>
      <c r="K263" s="3"/>
      <c r="L263" s="3"/>
      <c r="N263" s="3"/>
      <c r="O263" s="3"/>
      <c r="P263" s="3"/>
      <c r="Q263" s="3"/>
      <c r="R263" s="3"/>
      <c r="S263" s="3"/>
      <c r="T263" s="3"/>
      <c r="U263" s="3"/>
    </row>
    <row r="264" spans="1:21" s="1" customFormat="1" x14ac:dyDescent="0.2">
      <c r="A264" s="3"/>
      <c r="B264" s="3"/>
      <c r="C264" s="60"/>
      <c r="D264" s="60"/>
      <c r="E264" s="60"/>
      <c r="F264" s="3"/>
      <c r="G264" s="3"/>
      <c r="H264" s="3"/>
      <c r="I264" s="4"/>
      <c r="J264" s="4"/>
      <c r="K264" s="3"/>
      <c r="L264" s="3"/>
      <c r="N264" s="3"/>
      <c r="O264" s="3"/>
      <c r="P264" s="3"/>
      <c r="Q264" s="3"/>
      <c r="R264" s="3"/>
      <c r="S264" s="3"/>
      <c r="T264" s="3"/>
      <c r="U264" s="3"/>
    </row>
    <row r="265" spans="1:21" s="1" customFormat="1" x14ac:dyDescent="0.2">
      <c r="A265" s="3"/>
      <c r="B265" s="3"/>
      <c r="C265" s="60"/>
      <c r="D265" s="60"/>
      <c r="E265" s="60"/>
      <c r="F265" s="3"/>
      <c r="G265" s="3"/>
      <c r="H265" s="3"/>
      <c r="I265" s="4"/>
      <c r="J265" s="4"/>
      <c r="K265" s="3"/>
      <c r="L265" s="3"/>
      <c r="N265" s="3"/>
      <c r="O265" s="3"/>
      <c r="P265" s="3"/>
      <c r="Q265" s="3"/>
      <c r="R265" s="3"/>
      <c r="S265" s="3"/>
      <c r="T265" s="3"/>
      <c r="U265" s="3"/>
    </row>
    <row r="266" spans="1:21" s="1" customFormat="1" x14ac:dyDescent="0.2">
      <c r="A266" s="3"/>
      <c r="B266" s="3"/>
      <c r="C266" s="60"/>
      <c r="D266" s="60"/>
      <c r="E266" s="60"/>
      <c r="F266" s="3"/>
      <c r="G266" s="3"/>
      <c r="H266" s="3"/>
      <c r="I266" s="4"/>
      <c r="J266" s="4"/>
      <c r="K266" s="3"/>
      <c r="L266" s="3"/>
      <c r="N266" s="3"/>
      <c r="O266" s="3"/>
      <c r="P266" s="3"/>
      <c r="Q266" s="3"/>
      <c r="R266" s="3"/>
      <c r="S266" s="3"/>
      <c r="T266" s="3"/>
      <c r="U266" s="3"/>
    </row>
    <row r="267" spans="1:21" s="1" customFormat="1" x14ac:dyDescent="0.2">
      <c r="A267" s="3"/>
      <c r="B267" s="3"/>
      <c r="C267" s="60"/>
      <c r="D267" s="60"/>
      <c r="E267" s="60"/>
      <c r="F267" s="3"/>
      <c r="G267" s="3"/>
      <c r="H267" s="3"/>
      <c r="I267" s="4"/>
      <c r="J267" s="4"/>
      <c r="K267" s="3"/>
      <c r="L267" s="3"/>
      <c r="N267" s="3"/>
      <c r="O267" s="3"/>
      <c r="P267" s="3"/>
      <c r="Q267" s="3"/>
      <c r="R267" s="3"/>
      <c r="S267" s="3"/>
      <c r="T267" s="3"/>
      <c r="U267" s="3"/>
    </row>
    <row r="268" spans="1:21" s="1" customFormat="1" x14ac:dyDescent="0.2">
      <c r="A268" s="3"/>
      <c r="B268" s="3"/>
      <c r="C268" s="60"/>
      <c r="D268" s="60"/>
      <c r="E268" s="60"/>
      <c r="F268" s="3"/>
      <c r="G268" s="3"/>
      <c r="H268" s="3"/>
      <c r="I268" s="4"/>
      <c r="J268" s="4"/>
      <c r="K268" s="3"/>
      <c r="L268" s="3"/>
      <c r="N268" s="3"/>
      <c r="O268" s="3"/>
      <c r="P268" s="3"/>
      <c r="Q268" s="3"/>
      <c r="R268" s="3"/>
      <c r="S268" s="3"/>
      <c r="T268" s="3"/>
      <c r="U268" s="3"/>
    </row>
    <row r="269" spans="1:21" s="1" customFormat="1" x14ac:dyDescent="0.2">
      <c r="A269" s="3"/>
      <c r="B269" s="3"/>
      <c r="C269" s="60"/>
      <c r="D269" s="60"/>
      <c r="E269" s="60"/>
      <c r="F269" s="3"/>
      <c r="G269" s="3"/>
      <c r="H269" s="3"/>
      <c r="I269" s="4"/>
      <c r="J269" s="4"/>
      <c r="K269" s="3"/>
      <c r="L269" s="3"/>
      <c r="N269" s="3"/>
      <c r="O269" s="3"/>
      <c r="P269" s="3"/>
      <c r="Q269" s="3"/>
      <c r="R269" s="3"/>
      <c r="S269" s="3"/>
      <c r="T269" s="3"/>
      <c r="U269" s="3"/>
    </row>
    <row r="270" spans="1:21" s="1" customFormat="1" x14ac:dyDescent="0.2">
      <c r="A270" s="3"/>
      <c r="B270" s="3"/>
      <c r="C270" s="60"/>
      <c r="D270" s="60"/>
      <c r="E270" s="60"/>
      <c r="F270" s="3"/>
      <c r="G270" s="3"/>
      <c r="H270" s="3"/>
      <c r="I270" s="4"/>
      <c r="J270" s="4"/>
      <c r="K270" s="3"/>
      <c r="L270" s="3"/>
      <c r="N270" s="3"/>
      <c r="O270" s="3"/>
      <c r="P270" s="3"/>
      <c r="Q270" s="3"/>
      <c r="R270" s="3"/>
      <c r="S270" s="3"/>
      <c r="T270" s="3"/>
      <c r="U270" s="3"/>
    </row>
    <row r="271" spans="1:21" s="1" customFormat="1" x14ac:dyDescent="0.2">
      <c r="A271" s="3"/>
      <c r="B271" s="3"/>
      <c r="C271" s="60"/>
      <c r="D271" s="60"/>
      <c r="E271" s="60"/>
      <c r="F271" s="3"/>
      <c r="G271" s="3"/>
      <c r="H271" s="3"/>
      <c r="I271" s="4"/>
      <c r="J271" s="4"/>
      <c r="K271" s="3"/>
      <c r="L271" s="3"/>
      <c r="N271" s="3"/>
      <c r="O271" s="3"/>
      <c r="P271" s="3"/>
      <c r="Q271" s="3"/>
      <c r="R271" s="3"/>
      <c r="S271" s="3"/>
      <c r="T271" s="3"/>
      <c r="U271" s="3"/>
    </row>
    <row r="272" spans="1:21" s="1" customFormat="1" x14ac:dyDescent="0.2">
      <c r="A272" s="3"/>
      <c r="B272" s="3"/>
      <c r="C272" s="60"/>
      <c r="D272" s="60"/>
      <c r="E272" s="60"/>
      <c r="F272" s="3"/>
      <c r="G272" s="3"/>
      <c r="H272" s="3"/>
      <c r="I272" s="4"/>
      <c r="J272" s="4"/>
      <c r="K272" s="3"/>
      <c r="L272" s="3"/>
      <c r="O272" s="3"/>
      <c r="P272" s="3"/>
      <c r="Q272" s="3"/>
      <c r="R272" s="3"/>
      <c r="S272" s="3"/>
      <c r="T272" s="3"/>
      <c r="U272" s="3"/>
    </row>
    <row r="273" spans="1:21" s="1" customFormat="1" x14ac:dyDescent="0.2">
      <c r="A273" s="54"/>
      <c r="B273" s="3"/>
      <c r="C273" s="60"/>
      <c r="D273" s="60"/>
      <c r="E273" s="60"/>
      <c r="F273" s="3"/>
      <c r="G273" s="3"/>
      <c r="H273" s="3"/>
      <c r="I273" s="4"/>
      <c r="J273" s="4"/>
      <c r="K273" s="3"/>
      <c r="L273" s="3"/>
      <c r="O273" s="3"/>
      <c r="P273" s="3"/>
      <c r="Q273" s="3"/>
      <c r="R273" s="3"/>
      <c r="S273" s="3"/>
      <c r="T273" s="3"/>
      <c r="U273" s="3"/>
    </row>
    <row r="274" spans="1:21" s="1" customFormat="1" x14ac:dyDescent="0.2">
      <c r="A274" s="3"/>
      <c r="B274" s="3"/>
      <c r="C274" s="60"/>
      <c r="D274" s="60"/>
      <c r="E274" s="60"/>
      <c r="F274" s="3"/>
      <c r="G274" s="3"/>
      <c r="H274" s="3"/>
      <c r="I274" s="4"/>
      <c r="J274" s="4"/>
      <c r="K274" s="3"/>
      <c r="L274" s="3"/>
      <c r="O274" s="3"/>
      <c r="P274" s="3"/>
      <c r="Q274" s="3"/>
      <c r="R274" s="3"/>
      <c r="S274" s="3"/>
      <c r="T274" s="3"/>
      <c r="U274" s="3"/>
    </row>
    <row r="275" spans="1:21" s="1" customFormat="1" x14ac:dyDescent="0.2">
      <c r="A275" s="3"/>
      <c r="B275" s="3"/>
      <c r="C275" s="60"/>
      <c r="D275" s="60"/>
      <c r="E275" s="60"/>
      <c r="F275" s="3"/>
      <c r="G275" s="3"/>
      <c r="H275" s="3"/>
      <c r="I275" s="4"/>
      <c r="J275" s="4"/>
      <c r="K275" s="3"/>
      <c r="L275" s="3"/>
      <c r="N275" s="3"/>
      <c r="O275" s="3"/>
      <c r="P275" s="3"/>
      <c r="Q275" s="3"/>
      <c r="R275" s="3"/>
      <c r="S275" s="3"/>
      <c r="T275" s="3"/>
      <c r="U275" s="3"/>
    </row>
    <row r="276" spans="1:21" s="1" customFormat="1" x14ac:dyDescent="0.2">
      <c r="A276" s="3"/>
      <c r="B276" s="3"/>
      <c r="C276" s="60"/>
      <c r="D276" s="60"/>
      <c r="E276" s="60"/>
      <c r="F276" s="3"/>
      <c r="G276" s="3"/>
      <c r="H276" s="3"/>
      <c r="I276" s="4"/>
      <c r="J276" s="4"/>
      <c r="K276" s="3"/>
      <c r="L276" s="3"/>
      <c r="N276" s="3"/>
      <c r="O276" s="3"/>
      <c r="P276" s="3"/>
      <c r="Q276" s="3"/>
      <c r="R276" s="3"/>
      <c r="S276" s="3"/>
      <c r="T276" s="3"/>
      <c r="U276" s="3"/>
    </row>
    <row r="277" spans="1:21" s="1" customFormat="1" x14ac:dyDescent="0.2">
      <c r="A277" s="3"/>
      <c r="B277" s="3"/>
      <c r="C277" s="60"/>
      <c r="D277" s="60"/>
      <c r="E277" s="60"/>
      <c r="F277" s="3"/>
      <c r="G277" s="3"/>
      <c r="H277" s="3"/>
      <c r="I277" s="4"/>
      <c r="J277" s="4"/>
      <c r="K277" s="3"/>
      <c r="L277" s="3"/>
      <c r="N277" s="3"/>
      <c r="O277" s="3"/>
      <c r="P277" s="3"/>
      <c r="Q277" s="3"/>
      <c r="R277" s="3"/>
      <c r="S277" s="3"/>
      <c r="T277" s="3"/>
      <c r="U277" s="3"/>
    </row>
    <row r="278" spans="1:21" s="1" customFormat="1" x14ac:dyDescent="0.2">
      <c r="A278" s="3"/>
      <c r="B278" s="3"/>
      <c r="C278" s="60"/>
      <c r="D278" s="60"/>
      <c r="E278" s="60"/>
      <c r="F278" s="3"/>
      <c r="G278" s="3"/>
      <c r="H278" s="3"/>
      <c r="I278" s="4"/>
      <c r="J278" s="4"/>
      <c r="K278" s="3"/>
      <c r="L278" s="3"/>
      <c r="N278" s="3"/>
      <c r="O278" s="3"/>
      <c r="P278" s="3"/>
      <c r="Q278" s="3"/>
      <c r="R278" s="3"/>
      <c r="S278" s="3"/>
      <c r="T278" s="3"/>
      <c r="U278" s="3"/>
    </row>
    <row r="279" spans="1:21" s="1" customFormat="1" x14ac:dyDescent="0.2">
      <c r="A279" s="3"/>
      <c r="B279" s="3"/>
      <c r="C279" s="60"/>
      <c r="D279" s="60"/>
      <c r="E279" s="60"/>
      <c r="F279" s="3"/>
      <c r="G279" s="3"/>
      <c r="H279" s="3"/>
      <c r="I279" s="4"/>
      <c r="J279" s="4"/>
      <c r="K279" s="3"/>
      <c r="L279" s="3"/>
      <c r="O279" s="3"/>
      <c r="P279" s="3"/>
      <c r="Q279" s="3"/>
      <c r="R279" s="3"/>
      <c r="S279" s="3"/>
      <c r="T279" s="3"/>
      <c r="U279" s="3"/>
    </row>
    <row r="280" spans="1:21" s="1" customFormat="1" x14ac:dyDescent="0.2">
      <c r="A280" s="3"/>
      <c r="B280" s="3"/>
      <c r="C280" s="60"/>
      <c r="D280" s="60"/>
      <c r="E280" s="60"/>
      <c r="F280" s="3"/>
      <c r="G280" s="3"/>
      <c r="H280" s="3"/>
      <c r="I280" s="4"/>
      <c r="J280" s="4"/>
      <c r="K280" s="3"/>
      <c r="L280" s="3"/>
      <c r="O280" s="3"/>
      <c r="P280" s="3"/>
      <c r="Q280" s="3"/>
      <c r="R280" s="3"/>
      <c r="S280" s="3"/>
      <c r="T280" s="3"/>
      <c r="U280" s="3"/>
    </row>
    <row r="281" spans="1:21" s="1" customFormat="1" x14ac:dyDescent="0.2">
      <c r="A281" s="3"/>
      <c r="B281" s="3"/>
      <c r="C281" s="60"/>
      <c r="D281" s="60"/>
      <c r="E281" s="60"/>
      <c r="F281" s="3"/>
      <c r="G281" s="3"/>
      <c r="H281" s="3"/>
      <c r="I281" s="4"/>
      <c r="J281" s="4"/>
      <c r="K281" s="3"/>
      <c r="L281" s="3"/>
      <c r="O281" s="3"/>
      <c r="P281" s="3"/>
      <c r="Q281" s="3"/>
      <c r="R281" s="3"/>
      <c r="S281" s="3"/>
      <c r="T281" s="3"/>
      <c r="U281" s="3"/>
    </row>
    <row r="282" spans="1:21" s="1" customFormat="1" x14ac:dyDescent="0.2">
      <c r="A282" s="3"/>
      <c r="B282" s="3"/>
      <c r="C282" s="60"/>
      <c r="D282" s="60"/>
      <c r="E282" s="60"/>
      <c r="F282" s="3"/>
      <c r="G282" s="3"/>
      <c r="H282" s="3"/>
      <c r="I282" s="4"/>
      <c r="J282" s="4"/>
      <c r="K282" s="3"/>
      <c r="L282" s="3"/>
      <c r="O282" s="3"/>
      <c r="P282" s="3"/>
      <c r="Q282" s="3"/>
      <c r="R282" s="3"/>
      <c r="S282" s="3"/>
      <c r="T282" s="3"/>
      <c r="U282" s="3"/>
    </row>
    <row r="283" spans="1:21" s="1" customFormat="1" x14ac:dyDescent="0.2">
      <c r="A283" s="3"/>
      <c r="B283" s="3"/>
      <c r="C283" s="60"/>
      <c r="D283" s="60"/>
      <c r="E283" s="60"/>
      <c r="F283" s="3"/>
      <c r="G283" s="3"/>
      <c r="H283" s="3"/>
      <c r="I283" s="4"/>
      <c r="J283" s="4"/>
      <c r="K283" s="3"/>
      <c r="L283" s="3"/>
      <c r="O283" s="3"/>
      <c r="P283" s="3"/>
      <c r="Q283" s="3"/>
      <c r="R283" s="3"/>
      <c r="S283" s="3"/>
      <c r="T283" s="3"/>
      <c r="U283" s="3"/>
    </row>
    <row r="284" spans="1:21" s="1" customFormat="1" x14ac:dyDescent="0.2">
      <c r="A284" s="3"/>
      <c r="B284" s="3"/>
      <c r="C284" s="60"/>
      <c r="D284" s="60"/>
      <c r="E284" s="60"/>
      <c r="F284" s="3"/>
      <c r="G284" s="3"/>
      <c r="H284" s="3"/>
      <c r="I284" s="4"/>
      <c r="J284" s="4"/>
      <c r="K284" s="3"/>
      <c r="L284" s="3"/>
      <c r="O284" s="3"/>
      <c r="P284" s="3"/>
      <c r="Q284" s="3"/>
      <c r="R284" s="3"/>
      <c r="S284" s="3"/>
      <c r="T284" s="3"/>
      <c r="U284" s="3"/>
    </row>
    <row r="285" spans="1:21" s="1" customFormat="1" x14ac:dyDescent="0.2">
      <c r="A285" s="3"/>
      <c r="B285" s="3"/>
      <c r="C285" s="60"/>
      <c r="D285" s="60"/>
      <c r="E285" s="60"/>
      <c r="F285" s="3"/>
      <c r="G285" s="3"/>
      <c r="H285" s="3"/>
      <c r="I285" s="4"/>
      <c r="J285" s="4"/>
      <c r="K285" s="3"/>
      <c r="L285" s="3"/>
      <c r="O285" s="3"/>
      <c r="P285" s="3"/>
      <c r="Q285" s="3"/>
      <c r="R285" s="3"/>
      <c r="S285" s="3"/>
      <c r="T285" s="3"/>
      <c r="U285" s="3"/>
    </row>
    <row r="286" spans="1:21" s="1" customFormat="1" x14ac:dyDescent="0.2">
      <c r="A286" s="3"/>
      <c r="B286" s="3"/>
      <c r="C286" s="60"/>
      <c r="D286" s="60"/>
      <c r="E286" s="60"/>
      <c r="F286" s="3"/>
      <c r="G286" s="3"/>
      <c r="H286" s="3"/>
      <c r="I286" s="4"/>
      <c r="J286" s="4"/>
      <c r="K286" s="3"/>
      <c r="L286" s="3"/>
      <c r="O286" s="3"/>
      <c r="P286" s="3"/>
      <c r="Q286" s="3"/>
      <c r="R286" s="3"/>
      <c r="S286" s="3"/>
      <c r="T286" s="3"/>
      <c r="U286" s="3"/>
    </row>
    <row r="287" spans="1:21" s="1" customFormat="1" x14ac:dyDescent="0.2">
      <c r="A287" s="3"/>
      <c r="B287" s="3"/>
      <c r="C287" s="60"/>
      <c r="D287" s="60"/>
      <c r="E287" s="60"/>
      <c r="F287" s="3"/>
      <c r="G287" s="3"/>
      <c r="H287" s="3"/>
      <c r="I287" s="4"/>
      <c r="J287" s="4"/>
      <c r="K287" s="3"/>
      <c r="L287" s="3"/>
      <c r="O287" s="3"/>
      <c r="P287" s="3"/>
      <c r="Q287" s="3"/>
      <c r="R287" s="3"/>
      <c r="S287" s="3"/>
      <c r="T287" s="3"/>
      <c r="U287" s="3"/>
    </row>
    <row r="288" spans="1:21" s="1" customFormat="1" x14ac:dyDescent="0.2">
      <c r="A288" s="3"/>
      <c r="B288" s="3"/>
      <c r="C288" s="60"/>
      <c r="D288" s="60"/>
      <c r="E288" s="60"/>
      <c r="F288" s="3"/>
      <c r="G288" s="3"/>
      <c r="H288" s="3"/>
      <c r="I288" s="4"/>
      <c r="J288" s="4"/>
      <c r="K288" s="3"/>
      <c r="L288" s="3"/>
      <c r="O288" s="3"/>
      <c r="P288" s="3"/>
      <c r="Q288" s="3"/>
      <c r="R288" s="3"/>
      <c r="S288" s="3"/>
      <c r="T288" s="3"/>
      <c r="U288" s="3"/>
    </row>
    <row r="289" spans="1:21" s="1" customFormat="1" x14ac:dyDescent="0.2">
      <c r="A289" s="3"/>
      <c r="B289" s="3"/>
      <c r="C289" s="60"/>
      <c r="D289" s="60"/>
      <c r="E289" s="60"/>
      <c r="F289" s="3"/>
      <c r="G289" s="3"/>
      <c r="H289" s="3"/>
      <c r="I289" s="4"/>
      <c r="J289" s="4"/>
      <c r="K289" s="3"/>
      <c r="L289" s="3"/>
      <c r="O289" s="3"/>
      <c r="P289" s="3"/>
      <c r="Q289" s="3"/>
      <c r="R289" s="3"/>
      <c r="S289" s="3"/>
      <c r="T289" s="3"/>
      <c r="U289" s="3"/>
    </row>
    <row r="290" spans="1:21" s="1" customFormat="1" x14ac:dyDescent="0.2">
      <c r="A290" s="3"/>
      <c r="B290" s="3"/>
      <c r="C290" s="60"/>
      <c r="D290" s="60"/>
      <c r="E290" s="60"/>
      <c r="F290" s="3"/>
      <c r="G290" s="3"/>
      <c r="H290" s="3"/>
      <c r="I290" s="4"/>
      <c r="J290" s="4"/>
      <c r="K290" s="3"/>
      <c r="L290" s="3"/>
      <c r="O290" s="3"/>
      <c r="P290" s="3"/>
      <c r="Q290" s="3"/>
      <c r="R290" s="3"/>
      <c r="S290" s="3"/>
      <c r="T290" s="3"/>
      <c r="U290" s="3"/>
    </row>
    <row r="291" spans="1:21" s="1" customFormat="1" x14ac:dyDescent="0.2">
      <c r="A291" s="3"/>
      <c r="B291" s="3"/>
      <c r="C291" s="60"/>
      <c r="D291" s="60"/>
      <c r="E291" s="60"/>
      <c r="F291" s="3"/>
      <c r="G291" s="3"/>
      <c r="H291" s="3"/>
      <c r="I291" s="4"/>
      <c r="J291" s="4"/>
      <c r="K291" s="3"/>
      <c r="L291" s="3"/>
      <c r="O291" s="3"/>
      <c r="P291" s="3"/>
      <c r="Q291" s="3"/>
      <c r="R291" s="3"/>
      <c r="S291" s="3"/>
      <c r="T291" s="3"/>
      <c r="U291" s="3"/>
    </row>
    <row r="292" spans="1:21" s="1" customFormat="1" x14ac:dyDescent="0.2">
      <c r="A292" s="3"/>
      <c r="B292" s="3"/>
      <c r="C292" s="60"/>
      <c r="D292" s="60"/>
      <c r="E292" s="60"/>
      <c r="F292" s="3"/>
      <c r="G292" s="3"/>
      <c r="H292" s="3"/>
      <c r="I292" s="4"/>
      <c r="J292" s="4"/>
      <c r="K292" s="3"/>
      <c r="L292" s="3"/>
      <c r="O292" s="3"/>
      <c r="P292" s="3"/>
      <c r="Q292" s="3"/>
      <c r="R292" s="3"/>
      <c r="S292" s="3"/>
      <c r="T292" s="3"/>
      <c r="U292" s="3"/>
    </row>
    <row r="293" spans="1:21" s="1" customFormat="1" x14ac:dyDescent="0.2">
      <c r="A293" s="3"/>
      <c r="B293" s="3"/>
      <c r="C293" s="60"/>
      <c r="D293" s="60"/>
      <c r="E293" s="60"/>
      <c r="F293" s="3"/>
      <c r="G293" s="3"/>
      <c r="H293" s="3"/>
      <c r="I293" s="4"/>
      <c r="J293" s="4"/>
      <c r="K293" s="3"/>
      <c r="L293" s="3"/>
      <c r="O293" s="3"/>
      <c r="P293" s="3"/>
      <c r="Q293" s="3"/>
      <c r="R293" s="3"/>
      <c r="S293" s="3"/>
      <c r="T293" s="3"/>
      <c r="U293" s="3"/>
    </row>
    <row r="294" spans="1:21" s="1" customFormat="1" x14ac:dyDescent="0.2">
      <c r="A294" s="3"/>
      <c r="B294" s="3"/>
      <c r="C294" s="60"/>
      <c r="D294" s="60"/>
      <c r="E294" s="60"/>
      <c r="F294" s="3"/>
      <c r="G294" s="3"/>
      <c r="H294" s="3"/>
      <c r="I294" s="4"/>
      <c r="J294" s="4"/>
      <c r="K294" s="3"/>
      <c r="L294" s="3"/>
      <c r="N294" s="3"/>
      <c r="O294" s="3"/>
      <c r="P294" s="3"/>
      <c r="Q294" s="3"/>
      <c r="R294" s="3"/>
      <c r="S294" s="3"/>
      <c r="T294" s="3"/>
      <c r="U294" s="3"/>
    </row>
    <row r="295" spans="1:21" s="1" customFormat="1" x14ac:dyDescent="0.2">
      <c r="A295" s="3"/>
      <c r="B295" s="3"/>
      <c r="C295" s="60"/>
      <c r="D295" s="60"/>
      <c r="E295" s="60"/>
      <c r="F295" s="3"/>
      <c r="G295" s="3"/>
      <c r="H295" s="3"/>
      <c r="I295" s="4"/>
      <c r="J295" s="4"/>
      <c r="K295" s="3"/>
      <c r="L295" s="3"/>
      <c r="N295" s="3"/>
      <c r="O295" s="3"/>
      <c r="P295" s="3"/>
      <c r="Q295" s="3"/>
      <c r="R295" s="3"/>
      <c r="S295" s="3"/>
      <c r="T295" s="3"/>
      <c r="U295" s="3"/>
    </row>
    <row r="296" spans="1:21" s="1" customFormat="1" x14ac:dyDescent="0.2">
      <c r="A296" s="3"/>
      <c r="B296" s="3"/>
      <c r="C296" s="60"/>
      <c r="D296" s="60"/>
      <c r="E296" s="60"/>
      <c r="F296" s="3"/>
      <c r="G296" s="3"/>
      <c r="H296" s="3"/>
      <c r="I296" s="4"/>
      <c r="J296" s="4"/>
      <c r="K296" s="3"/>
      <c r="L296" s="3"/>
      <c r="N296" s="3"/>
      <c r="O296" s="3"/>
      <c r="P296" s="3"/>
      <c r="Q296" s="3"/>
      <c r="R296" s="3"/>
      <c r="S296" s="3"/>
      <c r="T296" s="3"/>
      <c r="U296" s="3"/>
    </row>
    <row r="297" spans="1:21" s="1" customFormat="1" x14ac:dyDescent="0.2">
      <c r="A297" s="3"/>
      <c r="B297" s="3"/>
      <c r="C297" s="60"/>
      <c r="D297" s="60"/>
      <c r="E297" s="60"/>
      <c r="F297" s="3"/>
      <c r="G297" s="3"/>
      <c r="H297" s="3"/>
      <c r="I297" s="4"/>
      <c r="J297" s="4"/>
      <c r="K297" s="3"/>
      <c r="L297" s="3"/>
      <c r="N297" s="3"/>
      <c r="O297" s="3"/>
      <c r="P297" s="3"/>
      <c r="Q297" s="3"/>
      <c r="R297" s="3"/>
      <c r="S297" s="3"/>
      <c r="T297" s="3"/>
      <c r="U297" s="3"/>
    </row>
    <row r="298" spans="1:21" s="1" customFormat="1" x14ac:dyDescent="0.2">
      <c r="A298" s="3"/>
      <c r="B298" s="3"/>
      <c r="C298" s="60"/>
      <c r="D298" s="60"/>
      <c r="E298" s="60"/>
      <c r="F298" s="3"/>
      <c r="G298" s="3"/>
      <c r="H298" s="3"/>
      <c r="I298" s="4"/>
      <c r="J298" s="4"/>
      <c r="K298" s="3"/>
      <c r="L298" s="3"/>
      <c r="N298" s="3"/>
      <c r="O298" s="3"/>
      <c r="P298" s="3"/>
      <c r="Q298" s="3"/>
      <c r="R298" s="3"/>
      <c r="S298" s="3"/>
      <c r="T298" s="3"/>
      <c r="U298" s="3"/>
    </row>
    <row r="299" spans="1:21" s="1" customFormat="1" x14ac:dyDescent="0.2">
      <c r="A299" s="3"/>
      <c r="B299" s="3"/>
      <c r="C299" s="60"/>
      <c r="D299" s="60"/>
      <c r="E299" s="60"/>
      <c r="F299" s="3"/>
      <c r="G299" s="3"/>
      <c r="H299" s="3"/>
      <c r="I299" s="4"/>
      <c r="J299" s="4"/>
      <c r="K299" s="3"/>
      <c r="L299" s="3"/>
      <c r="N299" s="3"/>
      <c r="O299" s="3"/>
      <c r="P299" s="3"/>
      <c r="Q299" s="3"/>
      <c r="R299" s="3"/>
      <c r="S299" s="3"/>
      <c r="T299" s="3"/>
      <c r="U299" s="3"/>
    </row>
    <row r="300" spans="1:21" s="1" customFormat="1" x14ac:dyDescent="0.2">
      <c r="A300" s="3"/>
      <c r="B300" s="3"/>
      <c r="C300" s="60"/>
      <c r="D300" s="60"/>
      <c r="E300" s="60"/>
      <c r="F300" s="3"/>
      <c r="G300" s="3"/>
      <c r="H300" s="3"/>
      <c r="I300" s="4"/>
      <c r="J300" s="4"/>
      <c r="K300" s="3"/>
      <c r="L300" s="3"/>
      <c r="N300" s="3"/>
      <c r="O300" s="3"/>
      <c r="P300" s="3"/>
      <c r="Q300" s="3"/>
      <c r="R300" s="3"/>
      <c r="S300" s="3"/>
      <c r="T300" s="3"/>
      <c r="U300" s="3"/>
    </row>
    <row r="301" spans="1:21" s="1" customFormat="1" x14ac:dyDescent="0.2">
      <c r="A301" s="3"/>
      <c r="B301" s="3"/>
      <c r="C301" s="60"/>
      <c r="D301" s="60"/>
      <c r="E301" s="60"/>
      <c r="F301" s="3"/>
      <c r="G301" s="3"/>
      <c r="H301" s="3"/>
      <c r="I301" s="4"/>
      <c r="J301" s="4"/>
      <c r="K301" s="3"/>
      <c r="L301" s="3"/>
      <c r="O301" s="3"/>
      <c r="P301" s="3"/>
      <c r="Q301" s="3"/>
      <c r="R301" s="3"/>
      <c r="S301" s="3"/>
      <c r="T301" s="3"/>
      <c r="U301" s="3"/>
    </row>
    <row r="302" spans="1:21" s="1" customFormat="1" x14ac:dyDescent="0.2">
      <c r="A302" s="3"/>
      <c r="B302" s="3"/>
      <c r="C302" s="60"/>
      <c r="D302" s="60"/>
      <c r="E302" s="60"/>
      <c r="F302" s="3"/>
      <c r="G302" s="3"/>
      <c r="H302" s="3"/>
      <c r="I302" s="4"/>
      <c r="J302" s="4"/>
      <c r="K302" s="3"/>
      <c r="L302" s="3"/>
      <c r="O302" s="3"/>
      <c r="P302" s="3"/>
      <c r="Q302" s="3"/>
      <c r="R302" s="3"/>
      <c r="S302" s="3"/>
      <c r="T302" s="3"/>
      <c r="U302" s="3"/>
    </row>
    <row r="303" spans="1:21" s="1" customFormat="1" x14ac:dyDescent="0.2">
      <c r="A303" s="3"/>
      <c r="B303" s="3"/>
      <c r="C303" s="60"/>
      <c r="D303" s="60"/>
      <c r="E303" s="60"/>
      <c r="F303" s="3"/>
      <c r="G303" s="3"/>
      <c r="H303" s="3"/>
      <c r="I303" s="4"/>
      <c r="J303" s="4"/>
      <c r="K303" s="3"/>
      <c r="L303" s="3"/>
      <c r="O303" s="3"/>
      <c r="P303" s="3"/>
      <c r="Q303" s="3"/>
      <c r="R303" s="3"/>
      <c r="S303" s="3"/>
      <c r="T303" s="3"/>
      <c r="U303" s="3"/>
    </row>
    <row r="304" spans="1:21" s="1" customFormat="1" x14ac:dyDescent="0.2">
      <c r="A304" s="3"/>
      <c r="B304" s="3"/>
      <c r="C304" s="60"/>
      <c r="D304" s="60"/>
      <c r="E304" s="60"/>
      <c r="F304" s="3"/>
      <c r="G304" s="3"/>
      <c r="H304" s="3"/>
      <c r="I304" s="4"/>
      <c r="J304" s="4"/>
      <c r="K304" s="3"/>
      <c r="L304" s="3"/>
      <c r="O304" s="3"/>
      <c r="P304" s="3"/>
      <c r="Q304" s="3"/>
      <c r="R304" s="3"/>
      <c r="S304" s="3"/>
      <c r="T304" s="3"/>
      <c r="U304" s="3"/>
    </row>
    <row r="305" spans="1:21" s="1" customFormat="1" x14ac:dyDescent="0.2">
      <c r="A305" s="3"/>
      <c r="B305" s="3"/>
      <c r="C305" s="60"/>
      <c r="D305" s="60"/>
      <c r="E305" s="60"/>
      <c r="F305" s="3"/>
      <c r="G305" s="3"/>
      <c r="H305" s="3"/>
      <c r="I305" s="4"/>
      <c r="J305" s="4"/>
      <c r="K305" s="3"/>
      <c r="L305" s="3"/>
      <c r="O305" s="3"/>
      <c r="P305" s="3"/>
      <c r="Q305" s="3"/>
      <c r="R305" s="3"/>
      <c r="S305" s="3"/>
      <c r="T305" s="3"/>
      <c r="U305" s="3"/>
    </row>
    <row r="306" spans="1:21" s="1" customFormat="1" x14ac:dyDescent="0.2">
      <c r="A306" s="3"/>
      <c r="B306" s="3"/>
      <c r="C306" s="60"/>
      <c r="D306" s="60"/>
      <c r="E306" s="60"/>
      <c r="F306" s="3"/>
      <c r="G306" s="3"/>
      <c r="H306" s="3"/>
      <c r="I306" s="4"/>
      <c r="J306" s="4"/>
      <c r="K306" s="3"/>
      <c r="L306" s="3"/>
      <c r="O306" s="3"/>
      <c r="P306" s="3"/>
      <c r="Q306" s="3"/>
      <c r="R306" s="3"/>
      <c r="S306" s="3"/>
      <c r="T306" s="3"/>
      <c r="U306" s="3"/>
    </row>
    <row r="307" spans="1:21" s="1" customFormat="1" x14ac:dyDescent="0.2">
      <c r="A307" s="3"/>
      <c r="B307" s="3"/>
      <c r="C307" s="60"/>
      <c r="D307" s="60"/>
      <c r="E307" s="60"/>
      <c r="F307" s="3"/>
      <c r="G307" s="3"/>
      <c r="H307" s="3"/>
      <c r="I307" s="4"/>
      <c r="J307" s="4"/>
      <c r="K307" s="3"/>
      <c r="L307" s="3"/>
      <c r="O307" s="3"/>
      <c r="P307" s="3"/>
      <c r="Q307" s="3"/>
      <c r="R307" s="3"/>
      <c r="S307" s="3"/>
      <c r="T307" s="3"/>
      <c r="U307" s="3"/>
    </row>
    <row r="308" spans="1:21" s="1" customFormat="1" x14ac:dyDescent="0.2">
      <c r="A308" s="3"/>
      <c r="B308" s="3"/>
      <c r="C308" s="60"/>
      <c r="D308" s="60"/>
      <c r="E308" s="60"/>
      <c r="F308" s="3"/>
      <c r="G308" s="3"/>
      <c r="H308" s="3"/>
      <c r="I308" s="4"/>
      <c r="J308" s="4"/>
      <c r="K308" s="3"/>
      <c r="L308" s="3"/>
      <c r="O308" s="3"/>
      <c r="P308" s="3"/>
      <c r="Q308" s="3"/>
      <c r="R308" s="3"/>
      <c r="S308" s="3"/>
      <c r="T308" s="3"/>
      <c r="U308" s="3"/>
    </row>
    <row r="309" spans="1:21" s="1" customFormat="1" x14ac:dyDescent="0.2">
      <c r="A309" s="3"/>
      <c r="B309" s="3"/>
      <c r="C309" s="60"/>
      <c r="D309" s="60"/>
      <c r="E309" s="60"/>
      <c r="F309" s="3"/>
      <c r="G309" s="3"/>
      <c r="H309" s="3"/>
      <c r="I309" s="4"/>
      <c r="J309" s="4"/>
      <c r="K309" s="3"/>
      <c r="L309" s="3"/>
      <c r="O309" s="3"/>
      <c r="P309" s="3"/>
      <c r="Q309" s="3"/>
      <c r="R309" s="3"/>
      <c r="S309" s="3"/>
      <c r="T309" s="3"/>
      <c r="U309" s="3"/>
    </row>
    <row r="310" spans="1:21" s="1" customFormat="1" x14ac:dyDescent="0.2">
      <c r="A310" s="3"/>
      <c r="B310" s="3"/>
      <c r="C310" s="60"/>
      <c r="D310" s="60"/>
      <c r="E310" s="60"/>
      <c r="F310" s="3"/>
      <c r="G310" s="3"/>
      <c r="H310" s="3"/>
      <c r="I310" s="4"/>
      <c r="J310" s="4"/>
      <c r="K310" s="3"/>
      <c r="L310" s="3"/>
      <c r="O310" s="3"/>
      <c r="P310" s="3"/>
      <c r="Q310" s="3"/>
      <c r="R310" s="3"/>
      <c r="S310" s="3"/>
      <c r="T310" s="3"/>
      <c r="U310" s="3"/>
    </row>
    <row r="311" spans="1:21" s="1" customFormat="1" x14ac:dyDescent="0.2">
      <c r="A311" s="3"/>
      <c r="B311" s="3"/>
      <c r="C311" s="60"/>
      <c r="D311" s="60"/>
      <c r="E311" s="60"/>
      <c r="F311" s="3"/>
      <c r="G311" s="3"/>
      <c r="H311" s="3"/>
      <c r="I311" s="4"/>
      <c r="J311" s="4"/>
      <c r="K311" s="3"/>
      <c r="L311" s="3"/>
      <c r="O311" s="3"/>
      <c r="P311" s="3"/>
      <c r="Q311" s="3"/>
      <c r="R311" s="3"/>
      <c r="S311" s="3"/>
      <c r="T311" s="3"/>
      <c r="U311" s="3"/>
    </row>
    <row r="312" spans="1:21" s="1" customFormat="1" x14ac:dyDescent="0.2">
      <c r="A312" s="3"/>
      <c r="B312" s="3"/>
      <c r="C312" s="60"/>
      <c r="D312" s="60"/>
      <c r="E312" s="60"/>
      <c r="F312" s="3"/>
      <c r="G312" s="3"/>
      <c r="H312" s="3"/>
      <c r="I312" s="4"/>
      <c r="J312" s="4"/>
      <c r="K312" s="3"/>
      <c r="L312" s="3"/>
      <c r="O312" s="3"/>
      <c r="P312" s="3"/>
      <c r="Q312" s="3"/>
      <c r="R312" s="3"/>
      <c r="S312" s="3"/>
      <c r="T312" s="3"/>
      <c r="U312" s="3"/>
    </row>
    <row r="313" spans="1:21" s="1" customFormat="1" x14ac:dyDescent="0.2">
      <c r="A313" s="3"/>
      <c r="B313" s="3"/>
      <c r="C313" s="60"/>
      <c r="D313" s="60"/>
      <c r="E313" s="60"/>
      <c r="F313" s="3"/>
      <c r="G313" s="3"/>
      <c r="H313" s="3"/>
      <c r="I313" s="4"/>
      <c r="J313" s="4"/>
      <c r="K313" s="3"/>
      <c r="L313" s="3"/>
      <c r="O313" s="3"/>
      <c r="P313" s="3"/>
      <c r="Q313" s="3"/>
      <c r="R313" s="3"/>
      <c r="S313" s="3"/>
      <c r="T313" s="3"/>
      <c r="U313" s="3"/>
    </row>
    <row r="314" spans="1:21" s="1" customFormat="1" x14ac:dyDescent="0.2">
      <c r="A314" s="3"/>
      <c r="B314" s="3"/>
      <c r="C314" s="60"/>
      <c r="D314" s="60"/>
      <c r="E314" s="60"/>
      <c r="F314" s="3"/>
      <c r="G314" s="3"/>
      <c r="H314" s="3"/>
      <c r="I314" s="4"/>
      <c r="J314" s="4"/>
      <c r="K314" s="3"/>
      <c r="L314" s="3"/>
      <c r="O314" s="3"/>
      <c r="P314" s="3"/>
      <c r="Q314" s="3"/>
      <c r="R314" s="3"/>
      <c r="S314" s="3"/>
      <c r="T314" s="3"/>
      <c r="U314" s="3"/>
    </row>
    <row r="315" spans="1:21" s="1" customFormat="1" x14ac:dyDescent="0.2">
      <c r="A315" s="3"/>
      <c r="B315" s="3"/>
      <c r="C315" s="60"/>
      <c r="D315" s="60"/>
      <c r="E315" s="60"/>
      <c r="F315" s="3"/>
      <c r="G315" s="3"/>
      <c r="H315" s="3"/>
      <c r="I315" s="4"/>
      <c r="J315" s="4"/>
      <c r="K315" s="3"/>
      <c r="L315" s="3"/>
      <c r="O315" s="3"/>
      <c r="P315" s="3"/>
      <c r="Q315" s="3"/>
      <c r="R315" s="3"/>
      <c r="S315" s="3"/>
      <c r="T315" s="3"/>
      <c r="U315" s="3"/>
    </row>
    <row r="316" spans="1:21" s="1" customFormat="1" x14ac:dyDescent="0.2">
      <c r="A316" s="3"/>
      <c r="B316" s="3"/>
      <c r="C316" s="60"/>
      <c r="D316" s="60"/>
      <c r="E316" s="60"/>
      <c r="F316" s="3"/>
      <c r="G316" s="3"/>
      <c r="H316" s="3"/>
      <c r="I316" s="4"/>
      <c r="J316" s="4"/>
      <c r="K316" s="3"/>
      <c r="L316" s="3"/>
      <c r="O316" s="3"/>
      <c r="P316" s="3"/>
      <c r="Q316" s="3"/>
      <c r="R316" s="3"/>
      <c r="S316" s="3"/>
      <c r="T316" s="3"/>
      <c r="U316" s="3"/>
    </row>
    <row r="317" spans="1:21" s="1" customFormat="1" x14ac:dyDescent="0.2">
      <c r="A317" s="3"/>
      <c r="B317" s="3"/>
      <c r="C317" s="60"/>
      <c r="D317" s="60"/>
      <c r="E317" s="60"/>
      <c r="F317" s="3"/>
      <c r="G317" s="3"/>
      <c r="H317" s="3"/>
      <c r="I317" s="4"/>
      <c r="J317" s="4"/>
      <c r="K317" s="3"/>
      <c r="L317" s="3"/>
      <c r="N317" s="3"/>
      <c r="O317" s="3"/>
      <c r="P317" s="3"/>
      <c r="Q317" s="3"/>
      <c r="R317" s="3"/>
      <c r="S317" s="3"/>
      <c r="T317" s="3"/>
      <c r="U317" s="3"/>
    </row>
    <row r="318" spans="1:21" s="1" customFormat="1" x14ac:dyDescent="0.2">
      <c r="A318" s="3"/>
      <c r="B318" s="3"/>
      <c r="C318" s="60"/>
      <c r="D318" s="60"/>
      <c r="E318" s="60"/>
      <c r="F318" s="3"/>
      <c r="G318" s="3"/>
      <c r="H318" s="3"/>
      <c r="I318" s="4"/>
      <c r="J318" s="4"/>
      <c r="K318" s="3"/>
      <c r="L318" s="3"/>
      <c r="N318" s="3"/>
      <c r="O318" s="3"/>
      <c r="P318" s="3"/>
      <c r="Q318" s="3"/>
      <c r="R318" s="3"/>
      <c r="S318" s="3"/>
      <c r="T318" s="3"/>
      <c r="U318" s="3"/>
    </row>
    <row r="319" spans="1:21" s="1" customFormat="1" x14ac:dyDescent="0.2">
      <c r="A319" s="3"/>
      <c r="B319" s="3"/>
      <c r="C319" s="60"/>
      <c r="D319" s="60"/>
      <c r="E319" s="60"/>
      <c r="F319" s="3"/>
      <c r="G319" s="3"/>
      <c r="H319" s="3"/>
      <c r="I319" s="4"/>
      <c r="J319" s="4"/>
      <c r="K319" s="3"/>
      <c r="L319" s="3"/>
      <c r="N319" s="3"/>
      <c r="O319" s="3"/>
      <c r="P319" s="3"/>
      <c r="Q319" s="3"/>
      <c r="R319" s="3"/>
      <c r="S319" s="3"/>
      <c r="T319" s="3"/>
      <c r="U319" s="3"/>
    </row>
    <row r="320" spans="1:21" s="1" customFormat="1" x14ac:dyDescent="0.2">
      <c r="A320" s="3"/>
      <c r="B320" s="3"/>
      <c r="C320" s="60"/>
      <c r="D320" s="60"/>
      <c r="E320" s="60"/>
      <c r="F320" s="3"/>
      <c r="G320" s="3"/>
      <c r="H320" s="3"/>
      <c r="I320" s="4"/>
      <c r="J320" s="4"/>
      <c r="K320" s="3"/>
      <c r="L320" s="3"/>
      <c r="N320" s="3"/>
      <c r="O320" s="3"/>
      <c r="P320" s="3"/>
      <c r="Q320" s="3"/>
      <c r="R320" s="3"/>
      <c r="S320" s="3"/>
      <c r="T320" s="3"/>
      <c r="U320" s="3"/>
    </row>
    <row r="321" spans="1:21" s="1" customFormat="1" x14ac:dyDescent="0.2">
      <c r="A321" s="3"/>
      <c r="B321" s="3"/>
      <c r="C321" s="60"/>
      <c r="D321" s="60"/>
      <c r="E321" s="60"/>
      <c r="F321" s="3"/>
      <c r="G321" s="3"/>
      <c r="H321" s="3"/>
      <c r="I321" s="4"/>
      <c r="J321" s="4"/>
      <c r="K321" s="3"/>
      <c r="L321" s="3"/>
      <c r="N321" s="3"/>
      <c r="O321" s="3"/>
      <c r="P321" s="3"/>
      <c r="Q321" s="3"/>
      <c r="R321" s="3"/>
      <c r="S321" s="3"/>
      <c r="T321" s="3"/>
      <c r="U321" s="3"/>
    </row>
    <row r="322" spans="1:21" s="1" customFormat="1" x14ac:dyDescent="0.2">
      <c r="A322" s="3"/>
      <c r="B322" s="3"/>
      <c r="C322" s="60"/>
      <c r="D322" s="60"/>
      <c r="E322" s="60"/>
      <c r="F322" s="3"/>
      <c r="G322" s="3"/>
      <c r="H322" s="3"/>
      <c r="I322" s="4"/>
      <c r="J322" s="4"/>
      <c r="K322" s="3"/>
      <c r="L322" s="3"/>
      <c r="N322" s="3"/>
      <c r="O322" s="3"/>
      <c r="P322" s="3"/>
      <c r="Q322" s="3"/>
      <c r="R322" s="3"/>
      <c r="S322" s="3"/>
      <c r="T322" s="3"/>
      <c r="U322" s="3"/>
    </row>
    <row r="323" spans="1:21" s="1" customFormat="1" x14ac:dyDescent="0.2">
      <c r="A323" s="3"/>
      <c r="B323" s="3"/>
      <c r="C323" s="60"/>
      <c r="D323" s="60"/>
      <c r="E323" s="60"/>
      <c r="F323" s="3"/>
      <c r="G323" s="3"/>
      <c r="H323" s="3"/>
      <c r="I323" s="4"/>
      <c r="J323" s="4"/>
      <c r="K323" s="3"/>
      <c r="L323" s="3"/>
      <c r="N323" s="3"/>
      <c r="O323" s="3"/>
      <c r="P323" s="3"/>
      <c r="Q323" s="3"/>
      <c r="R323" s="3"/>
      <c r="S323" s="3"/>
      <c r="T323" s="3"/>
      <c r="U323" s="3"/>
    </row>
    <row r="324" spans="1:21" s="1" customFormat="1" x14ac:dyDescent="0.2">
      <c r="A324" s="3"/>
      <c r="B324" s="3"/>
      <c r="C324" s="60"/>
      <c r="D324" s="60"/>
      <c r="E324" s="60"/>
      <c r="F324" s="3"/>
      <c r="G324" s="3"/>
      <c r="H324" s="3"/>
      <c r="I324" s="4"/>
      <c r="J324" s="4"/>
      <c r="K324" s="3"/>
      <c r="L324" s="3"/>
      <c r="N324" s="3"/>
      <c r="O324" s="3"/>
      <c r="P324" s="3"/>
      <c r="Q324" s="3"/>
      <c r="R324" s="3"/>
      <c r="S324" s="3"/>
      <c r="T324" s="3"/>
      <c r="U324" s="3"/>
    </row>
    <row r="325" spans="1:21" s="1" customFormat="1" x14ac:dyDescent="0.2">
      <c r="A325" s="3"/>
      <c r="B325" s="3"/>
      <c r="C325" s="60"/>
      <c r="D325" s="60"/>
      <c r="E325" s="60"/>
      <c r="F325" s="3"/>
      <c r="G325" s="3"/>
      <c r="H325" s="3"/>
      <c r="I325" s="4"/>
      <c r="J325" s="4"/>
      <c r="K325" s="3"/>
      <c r="L325" s="3"/>
      <c r="N325" s="3"/>
      <c r="O325" s="3"/>
      <c r="P325" s="3"/>
      <c r="Q325" s="3"/>
      <c r="R325" s="3"/>
      <c r="S325" s="3"/>
      <c r="T325" s="3"/>
      <c r="U325" s="3"/>
    </row>
    <row r="326" spans="1:21" s="1" customFormat="1" x14ac:dyDescent="0.2">
      <c r="A326" s="3"/>
      <c r="B326" s="3"/>
      <c r="C326" s="60"/>
      <c r="D326" s="60"/>
      <c r="E326" s="60"/>
      <c r="F326" s="3"/>
      <c r="G326" s="3"/>
      <c r="H326" s="3"/>
      <c r="I326" s="4"/>
      <c r="J326" s="4"/>
      <c r="K326" s="3"/>
      <c r="L326" s="3"/>
      <c r="N326" s="3"/>
      <c r="O326" s="3"/>
      <c r="P326" s="3"/>
      <c r="Q326" s="3"/>
      <c r="R326" s="3"/>
      <c r="S326" s="3"/>
      <c r="T326" s="3"/>
      <c r="U326" s="3"/>
    </row>
    <row r="327" spans="1:21" s="1" customFormat="1" x14ac:dyDescent="0.2">
      <c r="A327" s="3"/>
      <c r="B327" s="3"/>
      <c r="C327" s="60"/>
      <c r="D327" s="60"/>
      <c r="E327" s="60"/>
      <c r="F327" s="3"/>
      <c r="G327" s="3"/>
      <c r="H327" s="3"/>
      <c r="I327" s="4"/>
      <c r="J327" s="4"/>
      <c r="K327" s="3"/>
      <c r="L327" s="3"/>
      <c r="N327" s="3"/>
      <c r="O327" s="3"/>
      <c r="P327" s="3"/>
      <c r="Q327" s="3"/>
      <c r="R327" s="3"/>
      <c r="S327" s="3"/>
      <c r="T327" s="3"/>
      <c r="U327" s="3"/>
    </row>
    <row r="328" spans="1:21" s="1" customFormat="1" x14ac:dyDescent="0.2">
      <c r="A328" s="3"/>
      <c r="B328" s="3"/>
      <c r="C328" s="60"/>
      <c r="D328" s="60"/>
      <c r="E328" s="60"/>
      <c r="F328" s="3"/>
      <c r="G328" s="3"/>
      <c r="H328" s="3"/>
      <c r="I328" s="4"/>
      <c r="J328" s="4"/>
      <c r="K328" s="3"/>
      <c r="L328" s="3"/>
      <c r="N328" s="3"/>
      <c r="O328" s="3"/>
      <c r="P328" s="3"/>
      <c r="Q328" s="3"/>
      <c r="R328" s="3"/>
      <c r="S328" s="3"/>
      <c r="T328" s="3"/>
      <c r="U328" s="3"/>
    </row>
    <row r="329" spans="1:21" s="1" customFormat="1" x14ac:dyDescent="0.2">
      <c r="A329" s="3"/>
      <c r="B329" s="3"/>
      <c r="C329" s="60"/>
      <c r="D329" s="60"/>
      <c r="E329" s="60"/>
      <c r="F329" s="3"/>
      <c r="G329" s="3"/>
      <c r="H329" s="3"/>
      <c r="I329" s="4"/>
      <c r="J329" s="4"/>
      <c r="K329" s="3"/>
      <c r="L329" s="3"/>
      <c r="N329" s="3"/>
      <c r="O329" s="3"/>
      <c r="P329" s="3"/>
      <c r="Q329" s="3"/>
      <c r="R329" s="3"/>
      <c r="S329" s="3"/>
      <c r="T329" s="3"/>
      <c r="U329" s="3"/>
    </row>
    <row r="330" spans="1:21" s="1" customFormat="1" x14ac:dyDescent="0.2">
      <c r="A330" s="3"/>
      <c r="B330" s="3"/>
      <c r="C330" s="60"/>
      <c r="D330" s="60"/>
      <c r="E330" s="60"/>
      <c r="F330" s="3"/>
      <c r="G330" s="3"/>
      <c r="H330" s="3"/>
      <c r="I330" s="4"/>
      <c r="J330" s="4"/>
      <c r="K330" s="3"/>
      <c r="L330" s="3"/>
      <c r="N330" s="3"/>
      <c r="O330" s="3"/>
      <c r="P330" s="3"/>
      <c r="Q330" s="3"/>
      <c r="R330" s="3"/>
      <c r="S330" s="3"/>
      <c r="T330" s="3"/>
      <c r="U330" s="3"/>
    </row>
    <row r="331" spans="1:21" s="1" customFormat="1" x14ac:dyDescent="0.2">
      <c r="A331" s="3"/>
      <c r="B331" s="3"/>
      <c r="C331" s="60"/>
      <c r="D331" s="60"/>
      <c r="E331" s="60"/>
      <c r="F331" s="3"/>
      <c r="G331" s="3"/>
      <c r="H331" s="3"/>
      <c r="I331" s="4"/>
      <c r="J331" s="4"/>
      <c r="K331" s="3"/>
      <c r="L331" s="3"/>
      <c r="N331" s="3"/>
      <c r="O331" s="3"/>
      <c r="P331" s="3"/>
      <c r="Q331" s="3"/>
      <c r="R331" s="3"/>
      <c r="S331" s="3"/>
      <c r="T331" s="3"/>
      <c r="U331" s="3"/>
    </row>
    <row r="332" spans="1:21" s="1" customFormat="1" x14ac:dyDescent="0.2">
      <c r="A332" s="3"/>
      <c r="B332" s="3"/>
      <c r="C332" s="60"/>
      <c r="D332" s="60"/>
      <c r="E332" s="60"/>
      <c r="F332" s="3"/>
      <c r="G332" s="3"/>
      <c r="H332" s="3"/>
      <c r="I332" s="4"/>
      <c r="J332" s="4"/>
      <c r="K332" s="3"/>
      <c r="L332" s="3"/>
      <c r="N332" s="3"/>
      <c r="O332" s="3"/>
      <c r="P332" s="3"/>
      <c r="Q332" s="3"/>
      <c r="R332" s="3"/>
      <c r="S332" s="3"/>
      <c r="T332" s="3"/>
      <c r="U332" s="3"/>
    </row>
    <row r="333" spans="1:21" s="1" customFormat="1" x14ac:dyDescent="0.2">
      <c r="A333" s="3"/>
      <c r="B333" s="3"/>
      <c r="C333" s="60"/>
      <c r="D333" s="60"/>
      <c r="E333" s="60"/>
      <c r="F333" s="3"/>
      <c r="G333" s="3"/>
      <c r="H333" s="3"/>
      <c r="I333" s="4"/>
      <c r="J333" s="4"/>
      <c r="K333" s="3"/>
      <c r="L333" s="3"/>
      <c r="N333" s="3"/>
      <c r="O333" s="3"/>
      <c r="P333" s="3"/>
      <c r="Q333" s="3"/>
      <c r="R333" s="3"/>
      <c r="S333" s="3"/>
      <c r="T333" s="3"/>
      <c r="U333" s="3"/>
    </row>
    <row r="334" spans="1:21" s="1" customFormat="1" x14ac:dyDescent="0.2">
      <c r="A334" s="3"/>
      <c r="B334" s="3"/>
      <c r="C334" s="60"/>
      <c r="D334" s="60"/>
      <c r="E334" s="60"/>
      <c r="F334" s="3"/>
      <c r="G334" s="3"/>
      <c r="H334" s="3"/>
      <c r="I334" s="4"/>
      <c r="J334" s="4"/>
      <c r="K334" s="3"/>
      <c r="L334" s="3"/>
      <c r="N334" s="3"/>
      <c r="O334" s="3"/>
      <c r="P334" s="3"/>
      <c r="Q334" s="3"/>
      <c r="R334" s="3"/>
      <c r="S334" s="3"/>
      <c r="T334" s="3"/>
      <c r="U334" s="3"/>
    </row>
    <row r="335" spans="1:21" s="1" customFormat="1" x14ac:dyDescent="0.2">
      <c r="A335" s="3"/>
      <c r="B335" s="3"/>
      <c r="C335" s="60"/>
      <c r="D335" s="60"/>
      <c r="E335" s="60"/>
      <c r="F335" s="3"/>
      <c r="G335" s="3"/>
      <c r="H335" s="3"/>
      <c r="I335" s="4"/>
      <c r="J335" s="4"/>
      <c r="K335" s="3"/>
      <c r="L335" s="3"/>
      <c r="N335" s="3"/>
      <c r="O335" s="3"/>
      <c r="P335" s="3"/>
      <c r="Q335" s="3"/>
      <c r="R335" s="3"/>
      <c r="S335" s="3"/>
      <c r="T335" s="3"/>
      <c r="U335" s="3"/>
    </row>
    <row r="336" spans="1:21" s="1" customFormat="1" x14ac:dyDescent="0.2">
      <c r="A336" s="3"/>
      <c r="B336" s="3"/>
      <c r="C336" s="60"/>
      <c r="D336" s="60"/>
      <c r="E336" s="60"/>
      <c r="F336" s="3"/>
      <c r="G336" s="3"/>
      <c r="H336" s="3"/>
      <c r="I336" s="4"/>
      <c r="J336" s="4"/>
      <c r="K336" s="3"/>
      <c r="L336" s="3"/>
      <c r="N336" s="3"/>
      <c r="O336" s="3"/>
      <c r="P336" s="3"/>
      <c r="Q336" s="3"/>
      <c r="R336" s="3"/>
      <c r="S336" s="3"/>
      <c r="T336" s="3"/>
      <c r="U336" s="3"/>
    </row>
    <row r="337" spans="1:21" s="1" customFormat="1" x14ac:dyDescent="0.2">
      <c r="A337" s="3"/>
      <c r="B337" s="3"/>
      <c r="C337" s="60"/>
      <c r="D337" s="60"/>
      <c r="E337" s="60"/>
      <c r="F337" s="3"/>
      <c r="G337" s="3"/>
      <c r="H337" s="3"/>
      <c r="I337" s="4"/>
      <c r="J337" s="4"/>
      <c r="K337" s="3"/>
      <c r="L337" s="3"/>
      <c r="N337" s="3"/>
      <c r="O337" s="3"/>
      <c r="P337" s="3"/>
      <c r="Q337" s="3"/>
      <c r="R337" s="3"/>
      <c r="S337" s="3"/>
      <c r="T337" s="3"/>
      <c r="U337" s="3"/>
    </row>
    <row r="338" spans="1:21" s="1" customFormat="1" x14ac:dyDescent="0.2">
      <c r="A338" s="3"/>
      <c r="B338" s="3"/>
      <c r="C338" s="60"/>
      <c r="D338" s="60"/>
      <c r="E338" s="60"/>
      <c r="F338" s="3"/>
      <c r="G338" s="3"/>
      <c r="H338" s="3"/>
      <c r="I338" s="4"/>
      <c r="J338" s="4"/>
      <c r="K338" s="3"/>
      <c r="L338" s="3"/>
      <c r="O338" s="3"/>
      <c r="P338" s="3"/>
      <c r="Q338" s="3"/>
      <c r="R338" s="3"/>
      <c r="S338" s="3"/>
      <c r="T338" s="3"/>
      <c r="U338" s="3"/>
    </row>
    <row r="339" spans="1:21" s="1" customFormat="1" x14ac:dyDescent="0.2">
      <c r="A339" s="3"/>
      <c r="B339" s="3"/>
      <c r="C339" s="60"/>
      <c r="D339" s="60"/>
      <c r="E339" s="60"/>
      <c r="F339" s="3"/>
      <c r="G339" s="3"/>
      <c r="H339" s="3"/>
      <c r="I339" s="4"/>
      <c r="J339" s="4"/>
      <c r="K339" s="3"/>
      <c r="L339" s="3"/>
      <c r="O339" s="3"/>
      <c r="P339" s="3"/>
      <c r="Q339" s="3"/>
      <c r="R339" s="3"/>
      <c r="S339" s="3"/>
      <c r="T339" s="3"/>
      <c r="U339" s="3"/>
    </row>
    <row r="340" spans="1:21" s="1" customFormat="1" x14ac:dyDescent="0.2">
      <c r="A340" s="3"/>
      <c r="B340" s="3"/>
      <c r="C340" s="60"/>
      <c r="D340" s="60"/>
      <c r="E340" s="60"/>
      <c r="F340" s="3"/>
      <c r="G340" s="3"/>
      <c r="H340" s="3"/>
      <c r="I340" s="4"/>
      <c r="J340" s="4"/>
      <c r="K340" s="3"/>
      <c r="L340" s="3"/>
      <c r="O340" s="3"/>
      <c r="P340" s="3"/>
      <c r="Q340" s="3"/>
      <c r="R340" s="3"/>
      <c r="S340" s="3"/>
      <c r="T340" s="3"/>
      <c r="U340" s="3"/>
    </row>
    <row r="341" spans="1:21" s="1" customFormat="1" x14ac:dyDescent="0.2">
      <c r="A341" s="3"/>
      <c r="B341" s="3"/>
      <c r="C341" s="60"/>
      <c r="D341" s="60"/>
      <c r="E341" s="60"/>
      <c r="F341" s="3"/>
      <c r="G341" s="3"/>
      <c r="H341" s="3"/>
      <c r="I341" s="4"/>
      <c r="J341" s="4"/>
      <c r="K341" s="3"/>
      <c r="L341" s="3"/>
      <c r="N341" s="3"/>
      <c r="O341" s="3"/>
      <c r="P341" s="3"/>
      <c r="Q341" s="3"/>
      <c r="R341" s="3"/>
      <c r="S341" s="3"/>
      <c r="T341" s="3"/>
      <c r="U341" s="3"/>
    </row>
    <row r="342" spans="1:21" s="1" customFormat="1" x14ac:dyDescent="0.2">
      <c r="A342" s="3"/>
      <c r="B342" s="3"/>
      <c r="C342" s="60"/>
      <c r="D342" s="60"/>
      <c r="E342" s="60"/>
      <c r="F342" s="3"/>
      <c r="G342" s="3"/>
      <c r="H342" s="3"/>
      <c r="I342" s="4"/>
      <c r="J342" s="4"/>
      <c r="K342" s="3"/>
      <c r="L342" s="3"/>
      <c r="N342" s="3"/>
      <c r="O342" s="3"/>
      <c r="P342" s="3"/>
      <c r="Q342" s="3"/>
      <c r="R342" s="3"/>
      <c r="S342" s="3"/>
      <c r="T342" s="3"/>
      <c r="U342" s="3"/>
    </row>
    <row r="343" spans="1:21" s="1" customFormat="1" x14ac:dyDescent="0.2">
      <c r="A343" s="3"/>
      <c r="B343" s="3"/>
      <c r="C343" s="60"/>
      <c r="D343" s="60"/>
      <c r="E343" s="60"/>
      <c r="F343" s="3"/>
      <c r="G343" s="3"/>
      <c r="H343" s="3"/>
      <c r="I343" s="4"/>
      <c r="J343" s="4"/>
      <c r="K343" s="3"/>
      <c r="L343" s="3"/>
      <c r="N343" s="3"/>
      <c r="O343" s="3"/>
      <c r="P343" s="3"/>
      <c r="Q343" s="3"/>
      <c r="R343" s="3"/>
      <c r="S343" s="3"/>
      <c r="T343" s="3"/>
      <c r="U343" s="3"/>
    </row>
    <row r="344" spans="1:21" s="1" customFormat="1" x14ac:dyDescent="0.2">
      <c r="A344" s="3"/>
      <c r="B344" s="3"/>
      <c r="C344" s="60"/>
      <c r="D344" s="60"/>
      <c r="E344" s="60"/>
      <c r="F344" s="3"/>
      <c r="G344" s="3"/>
      <c r="H344" s="3"/>
      <c r="I344" s="4"/>
      <c r="J344" s="4"/>
      <c r="K344" s="3"/>
      <c r="L344" s="3"/>
      <c r="N344" s="3"/>
      <c r="O344" s="3"/>
      <c r="P344" s="3"/>
      <c r="Q344" s="3"/>
      <c r="R344" s="3"/>
      <c r="S344" s="3"/>
      <c r="T344" s="3"/>
      <c r="U344" s="3"/>
    </row>
    <row r="345" spans="1:21" s="1" customFormat="1" x14ac:dyDescent="0.2">
      <c r="A345" s="3"/>
      <c r="B345" s="3"/>
      <c r="C345" s="60"/>
      <c r="D345" s="60"/>
      <c r="E345" s="60"/>
      <c r="F345" s="3"/>
      <c r="G345" s="3"/>
      <c r="H345" s="3"/>
      <c r="I345" s="4"/>
      <c r="J345" s="4"/>
      <c r="K345" s="3"/>
      <c r="L345" s="3"/>
      <c r="N345" s="3"/>
      <c r="O345" s="3"/>
      <c r="P345" s="3"/>
      <c r="Q345" s="3"/>
      <c r="R345" s="3"/>
      <c r="S345" s="3"/>
      <c r="T345" s="3"/>
      <c r="U345" s="3"/>
    </row>
    <row r="346" spans="1:21" s="1" customFormat="1" x14ac:dyDescent="0.2">
      <c r="A346" s="3"/>
      <c r="B346" s="3"/>
      <c r="C346" s="60"/>
      <c r="D346" s="60"/>
      <c r="E346" s="60"/>
      <c r="F346" s="3"/>
      <c r="G346" s="3"/>
      <c r="H346" s="3"/>
      <c r="I346" s="4"/>
      <c r="J346" s="4"/>
      <c r="K346" s="3"/>
      <c r="L346" s="3"/>
      <c r="N346" s="3"/>
      <c r="O346" s="3"/>
      <c r="P346" s="3"/>
      <c r="Q346" s="3"/>
      <c r="R346" s="3"/>
      <c r="S346" s="3"/>
      <c r="T346" s="3"/>
      <c r="U346" s="3"/>
    </row>
    <row r="347" spans="1:21" s="1" customFormat="1" x14ac:dyDescent="0.2">
      <c r="A347" s="3"/>
      <c r="B347" s="3"/>
      <c r="C347" s="60"/>
      <c r="D347" s="60"/>
      <c r="E347" s="60"/>
      <c r="F347" s="3"/>
      <c r="G347" s="3"/>
      <c r="H347" s="3"/>
      <c r="I347" s="4"/>
      <c r="J347" s="4"/>
      <c r="K347" s="3"/>
      <c r="L347" s="3"/>
      <c r="N347" s="3"/>
      <c r="O347" s="3"/>
      <c r="P347" s="3"/>
      <c r="Q347" s="3"/>
      <c r="R347" s="3"/>
      <c r="S347" s="3"/>
      <c r="T347" s="3"/>
      <c r="U347" s="3"/>
    </row>
    <row r="348" spans="1:21" s="1" customFormat="1" x14ac:dyDescent="0.2">
      <c r="A348" s="3"/>
      <c r="B348" s="3"/>
      <c r="C348" s="60"/>
      <c r="D348" s="60"/>
      <c r="E348" s="60"/>
      <c r="F348" s="3"/>
      <c r="G348" s="3"/>
      <c r="H348" s="3"/>
      <c r="I348" s="4"/>
      <c r="J348" s="4"/>
      <c r="K348" s="3"/>
      <c r="L348" s="3"/>
      <c r="N348" s="3"/>
      <c r="O348" s="3"/>
      <c r="P348" s="3"/>
      <c r="Q348" s="3"/>
      <c r="R348" s="3"/>
      <c r="S348" s="3"/>
      <c r="T348" s="3"/>
      <c r="U348" s="3"/>
    </row>
    <row r="349" spans="1:21" s="1" customFormat="1" x14ac:dyDescent="0.2">
      <c r="A349" s="3"/>
      <c r="B349" s="3"/>
      <c r="C349" s="60"/>
      <c r="D349" s="60"/>
      <c r="E349" s="60"/>
      <c r="F349" s="3"/>
      <c r="G349" s="3"/>
      <c r="H349" s="3"/>
      <c r="I349" s="4"/>
      <c r="J349" s="4"/>
      <c r="K349" s="3"/>
      <c r="L349" s="3"/>
      <c r="N349" s="3"/>
      <c r="O349" s="3"/>
      <c r="P349" s="3"/>
      <c r="Q349" s="3"/>
      <c r="R349" s="3"/>
      <c r="S349" s="3"/>
      <c r="T349" s="3"/>
      <c r="U349" s="3"/>
    </row>
    <row r="350" spans="1:21" s="1" customFormat="1" x14ac:dyDescent="0.2">
      <c r="A350" s="3"/>
      <c r="B350" s="3"/>
      <c r="C350" s="60"/>
      <c r="D350" s="60"/>
      <c r="E350" s="60"/>
      <c r="F350" s="3"/>
      <c r="G350" s="3"/>
      <c r="H350" s="3"/>
      <c r="I350" s="4"/>
      <c r="J350" s="4"/>
      <c r="K350" s="3"/>
      <c r="L350" s="3"/>
      <c r="N350" s="3"/>
      <c r="O350" s="3"/>
      <c r="P350" s="3"/>
      <c r="Q350" s="3"/>
      <c r="R350" s="3"/>
      <c r="S350" s="3"/>
      <c r="T350" s="3"/>
      <c r="U350" s="3"/>
    </row>
    <row r="351" spans="1:21" s="1" customFormat="1" x14ac:dyDescent="0.2">
      <c r="A351" s="3"/>
      <c r="B351" s="3"/>
      <c r="C351" s="60"/>
      <c r="D351" s="60"/>
      <c r="E351" s="60"/>
      <c r="F351" s="3"/>
      <c r="G351" s="3"/>
      <c r="H351" s="3"/>
      <c r="I351" s="4"/>
      <c r="J351" s="4"/>
      <c r="K351" s="3"/>
      <c r="L351" s="3"/>
      <c r="N351" s="3"/>
      <c r="O351" s="3"/>
      <c r="P351" s="3"/>
      <c r="Q351" s="3"/>
      <c r="R351" s="3"/>
      <c r="S351" s="3"/>
      <c r="T351" s="3"/>
      <c r="U351" s="3"/>
    </row>
    <row r="352" spans="1:21" s="1" customFormat="1" x14ac:dyDescent="0.2">
      <c r="A352" s="3"/>
      <c r="B352" s="3"/>
      <c r="C352" s="60"/>
      <c r="D352" s="60"/>
      <c r="E352" s="60"/>
      <c r="F352" s="3"/>
      <c r="G352" s="3"/>
      <c r="H352" s="3"/>
      <c r="I352" s="4"/>
      <c r="J352" s="4"/>
      <c r="K352" s="3"/>
      <c r="L352" s="3"/>
      <c r="N352" s="3"/>
      <c r="O352" s="3"/>
      <c r="P352" s="3"/>
      <c r="Q352" s="3"/>
      <c r="R352" s="3"/>
      <c r="S352" s="3"/>
      <c r="T352" s="3"/>
      <c r="U352" s="3"/>
    </row>
    <row r="353" spans="1:21" s="1" customFormat="1" x14ac:dyDescent="0.2">
      <c r="A353" s="3"/>
      <c r="B353" s="3"/>
      <c r="C353" s="60"/>
      <c r="D353" s="60"/>
      <c r="E353" s="60"/>
      <c r="F353" s="3"/>
      <c r="G353" s="3"/>
      <c r="H353" s="3"/>
      <c r="I353" s="4"/>
      <c r="J353" s="4"/>
      <c r="K353" s="3"/>
      <c r="L353" s="3"/>
      <c r="N353" s="3"/>
      <c r="O353" s="3"/>
      <c r="P353" s="3"/>
      <c r="Q353" s="3"/>
      <c r="R353" s="3"/>
      <c r="S353" s="3"/>
      <c r="T353" s="3"/>
      <c r="U353" s="3"/>
    </row>
    <row r="354" spans="1:21" s="1" customFormat="1" x14ac:dyDescent="0.2">
      <c r="A354" s="3"/>
      <c r="B354" s="3"/>
      <c r="C354" s="60"/>
      <c r="D354" s="60"/>
      <c r="E354" s="60"/>
      <c r="F354" s="3"/>
      <c r="G354" s="3"/>
      <c r="H354" s="3"/>
      <c r="I354" s="4"/>
      <c r="J354" s="4"/>
      <c r="K354" s="3"/>
      <c r="L354" s="3"/>
      <c r="N354" s="3"/>
      <c r="O354" s="3"/>
      <c r="P354" s="3"/>
      <c r="Q354" s="3"/>
      <c r="R354" s="3"/>
      <c r="S354" s="3"/>
      <c r="T354" s="3"/>
      <c r="U354" s="3"/>
    </row>
    <row r="355" spans="1:21" s="1" customFormat="1" x14ac:dyDescent="0.2">
      <c r="A355" s="3"/>
      <c r="B355" s="3"/>
      <c r="C355" s="60"/>
      <c r="D355" s="60"/>
      <c r="E355" s="60"/>
      <c r="F355" s="3"/>
      <c r="G355" s="3"/>
      <c r="H355" s="3"/>
      <c r="I355" s="4"/>
      <c r="J355" s="4"/>
      <c r="K355" s="3"/>
      <c r="L355" s="3"/>
      <c r="N355" s="3"/>
      <c r="O355" s="3"/>
      <c r="P355" s="3"/>
      <c r="Q355" s="3"/>
      <c r="R355" s="3"/>
      <c r="S355" s="3"/>
      <c r="T355" s="3"/>
      <c r="U355" s="3"/>
    </row>
    <row r="356" spans="1:21" s="1" customFormat="1" x14ac:dyDescent="0.2">
      <c r="A356" s="3"/>
      <c r="B356" s="3"/>
      <c r="C356" s="60"/>
      <c r="D356" s="60"/>
      <c r="E356" s="60"/>
      <c r="F356" s="3"/>
      <c r="G356" s="3"/>
      <c r="H356" s="3"/>
      <c r="I356" s="4"/>
      <c r="J356" s="4"/>
      <c r="K356" s="3"/>
      <c r="L356" s="3"/>
      <c r="N356" s="3"/>
      <c r="O356" s="3"/>
      <c r="P356" s="3"/>
      <c r="Q356" s="3"/>
      <c r="R356" s="3"/>
      <c r="S356" s="3"/>
      <c r="T356" s="3"/>
      <c r="U356" s="3"/>
    </row>
    <row r="357" spans="1:21" s="1" customFormat="1" x14ac:dyDescent="0.2">
      <c r="A357" s="3"/>
      <c r="B357" s="3"/>
      <c r="C357" s="60"/>
      <c r="D357" s="60"/>
      <c r="E357" s="60"/>
      <c r="F357" s="3"/>
      <c r="G357" s="3"/>
      <c r="H357" s="3"/>
      <c r="I357" s="4"/>
      <c r="J357" s="4"/>
      <c r="K357" s="3"/>
      <c r="L357" s="3"/>
      <c r="N357" s="3"/>
      <c r="O357" s="3"/>
      <c r="P357" s="3"/>
      <c r="Q357" s="3"/>
      <c r="R357" s="3"/>
      <c r="S357" s="3"/>
      <c r="T357" s="3"/>
      <c r="U357" s="3"/>
    </row>
    <row r="358" spans="1:21" s="1" customFormat="1" x14ac:dyDescent="0.2">
      <c r="A358" s="3"/>
      <c r="B358" s="3"/>
      <c r="C358" s="60"/>
      <c r="D358" s="60"/>
      <c r="E358" s="60"/>
      <c r="F358" s="3"/>
      <c r="G358" s="3"/>
      <c r="H358" s="3"/>
      <c r="I358" s="4"/>
      <c r="J358" s="4"/>
      <c r="K358" s="3"/>
      <c r="L358" s="3"/>
      <c r="N358" s="3"/>
      <c r="O358" s="3"/>
      <c r="P358" s="3"/>
      <c r="Q358" s="3"/>
      <c r="R358" s="3"/>
      <c r="S358" s="3"/>
      <c r="T358" s="3"/>
      <c r="U358" s="3"/>
    </row>
    <row r="359" spans="1:21" s="1" customFormat="1" x14ac:dyDescent="0.2">
      <c r="A359" s="3"/>
      <c r="B359" s="3"/>
      <c r="C359" s="60"/>
      <c r="D359" s="60"/>
      <c r="E359" s="60"/>
      <c r="F359" s="3"/>
      <c r="G359" s="3"/>
      <c r="H359" s="3"/>
      <c r="I359" s="4"/>
      <c r="J359" s="4"/>
      <c r="K359" s="3"/>
      <c r="L359" s="3"/>
      <c r="N359" s="3"/>
      <c r="O359" s="3"/>
      <c r="P359" s="3"/>
      <c r="Q359" s="3"/>
      <c r="R359" s="3"/>
      <c r="S359" s="3"/>
      <c r="T359" s="3"/>
      <c r="U359" s="3"/>
    </row>
    <row r="360" spans="1:21" s="1" customFormat="1" x14ac:dyDescent="0.2">
      <c r="A360" s="3"/>
      <c r="B360" s="3"/>
      <c r="C360" s="60"/>
      <c r="D360" s="60"/>
      <c r="E360" s="60"/>
      <c r="F360" s="3"/>
      <c r="G360" s="3"/>
      <c r="H360" s="3"/>
      <c r="I360" s="4"/>
      <c r="J360" s="4"/>
      <c r="K360" s="3"/>
      <c r="L360" s="3"/>
      <c r="N360" s="3"/>
      <c r="O360" s="3"/>
      <c r="P360" s="3"/>
      <c r="Q360" s="3"/>
      <c r="R360" s="3"/>
      <c r="S360" s="3"/>
      <c r="T360" s="3"/>
      <c r="U360" s="3"/>
    </row>
    <row r="361" spans="1:21" s="1" customFormat="1" x14ac:dyDescent="0.2">
      <c r="A361" s="3"/>
      <c r="B361" s="3"/>
      <c r="C361" s="60"/>
      <c r="D361" s="60"/>
      <c r="E361" s="60"/>
      <c r="F361" s="3"/>
      <c r="G361" s="3"/>
      <c r="H361" s="3"/>
      <c r="I361" s="4"/>
      <c r="J361" s="4"/>
      <c r="K361" s="3"/>
      <c r="L361" s="3"/>
      <c r="N361" s="3"/>
      <c r="O361" s="3"/>
      <c r="P361" s="3"/>
      <c r="Q361" s="3"/>
      <c r="R361" s="3"/>
      <c r="S361" s="3"/>
      <c r="T361" s="3"/>
      <c r="U361" s="3"/>
    </row>
    <row r="362" spans="1:21" s="1" customFormat="1" x14ac:dyDescent="0.2">
      <c r="A362" s="3"/>
      <c r="B362" s="3"/>
      <c r="C362" s="60"/>
      <c r="D362" s="60"/>
      <c r="E362" s="60"/>
      <c r="F362" s="3"/>
      <c r="G362" s="3"/>
      <c r="H362" s="3"/>
      <c r="I362" s="4"/>
      <c r="J362" s="4"/>
      <c r="K362" s="3"/>
      <c r="L362" s="3"/>
      <c r="N362" s="3"/>
      <c r="O362" s="3"/>
      <c r="P362" s="3"/>
      <c r="Q362" s="3"/>
      <c r="R362" s="3"/>
      <c r="S362" s="3"/>
      <c r="T362" s="3"/>
      <c r="U362" s="3"/>
    </row>
    <row r="363" spans="1:21" s="1" customFormat="1" x14ac:dyDescent="0.2">
      <c r="A363" s="3"/>
      <c r="B363" s="3"/>
      <c r="C363" s="60"/>
      <c r="D363" s="60"/>
      <c r="E363" s="60"/>
      <c r="F363" s="3"/>
      <c r="G363" s="3"/>
      <c r="H363" s="3"/>
      <c r="I363" s="4"/>
      <c r="J363" s="4"/>
      <c r="K363" s="3"/>
      <c r="L363" s="3"/>
      <c r="N363" s="3"/>
      <c r="O363" s="3"/>
      <c r="P363" s="3"/>
      <c r="Q363" s="3"/>
      <c r="R363" s="3"/>
      <c r="S363" s="3"/>
      <c r="T363" s="3"/>
      <c r="U363" s="3"/>
    </row>
    <row r="364" spans="1:21" s="1" customFormat="1" x14ac:dyDescent="0.2">
      <c r="A364" s="3"/>
      <c r="B364" s="3"/>
      <c r="C364" s="60"/>
      <c r="D364" s="60"/>
      <c r="E364" s="60"/>
      <c r="F364" s="3"/>
      <c r="G364" s="3"/>
      <c r="H364" s="3"/>
      <c r="I364" s="4"/>
      <c r="J364" s="4"/>
      <c r="K364" s="3"/>
      <c r="L364" s="3"/>
      <c r="N364" s="3"/>
      <c r="O364" s="3"/>
      <c r="P364" s="3"/>
      <c r="Q364" s="3"/>
      <c r="R364" s="3"/>
      <c r="S364" s="3"/>
      <c r="T364" s="3"/>
      <c r="U364" s="3"/>
    </row>
    <row r="365" spans="1:21" s="1" customFormat="1" x14ac:dyDescent="0.2">
      <c r="A365" s="3"/>
      <c r="B365" s="3"/>
      <c r="C365" s="60"/>
      <c r="D365" s="60"/>
      <c r="E365" s="60"/>
      <c r="F365" s="3"/>
      <c r="G365" s="3"/>
      <c r="H365" s="3"/>
      <c r="I365" s="4"/>
      <c r="J365" s="4"/>
      <c r="K365" s="3"/>
      <c r="L365" s="3"/>
      <c r="N365" s="3"/>
      <c r="O365" s="3"/>
      <c r="P365" s="3"/>
      <c r="Q365" s="3"/>
      <c r="R365" s="3"/>
      <c r="S365" s="3"/>
      <c r="T365" s="3"/>
      <c r="U365" s="3"/>
    </row>
    <row r="366" spans="1:21" s="1" customFormat="1" x14ac:dyDescent="0.2">
      <c r="A366" s="3"/>
      <c r="B366" s="3"/>
      <c r="C366" s="60"/>
      <c r="D366" s="60"/>
      <c r="E366" s="60"/>
      <c r="F366" s="3"/>
      <c r="G366" s="3"/>
      <c r="H366" s="3"/>
      <c r="I366" s="4"/>
      <c r="J366" s="4"/>
      <c r="K366" s="3"/>
      <c r="L366" s="3"/>
      <c r="N366" s="3"/>
      <c r="O366" s="3"/>
      <c r="P366" s="3"/>
      <c r="Q366" s="3"/>
      <c r="R366" s="3"/>
      <c r="S366" s="3"/>
      <c r="T366" s="3"/>
      <c r="U366" s="3"/>
    </row>
    <row r="367" spans="1:21" s="1" customFormat="1" x14ac:dyDescent="0.2">
      <c r="A367" s="3"/>
      <c r="B367" s="3"/>
      <c r="C367" s="60"/>
      <c r="D367" s="60"/>
      <c r="E367" s="60"/>
      <c r="F367" s="3"/>
      <c r="G367" s="3"/>
      <c r="H367" s="3"/>
      <c r="I367" s="4"/>
      <c r="J367" s="4"/>
      <c r="K367" s="3"/>
      <c r="L367" s="3"/>
      <c r="N367" s="3"/>
      <c r="O367" s="3"/>
      <c r="P367" s="3"/>
      <c r="Q367" s="3"/>
      <c r="R367" s="3"/>
      <c r="S367" s="3"/>
      <c r="T367" s="3"/>
      <c r="U367" s="3"/>
    </row>
    <row r="368" spans="1:21" s="1" customFormat="1" x14ac:dyDescent="0.2">
      <c r="A368" s="3"/>
      <c r="B368" s="3"/>
      <c r="C368" s="60"/>
      <c r="D368" s="60"/>
      <c r="E368" s="60"/>
      <c r="F368" s="3"/>
      <c r="G368" s="3"/>
      <c r="H368" s="3"/>
      <c r="I368" s="4"/>
      <c r="J368" s="4"/>
      <c r="K368" s="3"/>
      <c r="L368" s="3"/>
      <c r="N368" s="3"/>
      <c r="O368" s="3"/>
      <c r="P368" s="3"/>
      <c r="Q368" s="3"/>
      <c r="R368" s="3"/>
      <c r="S368" s="3"/>
      <c r="T368" s="3"/>
      <c r="U368" s="3"/>
    </row>
    <row r="369" spans="1:21" s="1" customFormat="1" x14ac:dyDescent="0.2">
      <c r="A369" s="3"/>
      <c r="B369" s="3"/>
      <c r="C369" s="60"/>
      <c r="D369" s="60"/>
      <c r="E369" s="60"/>
      <c r="F369" s="3"/>
      <c r="G369" s="3"/>
      <c r="H369" s="3"/>
      <c r="I369" s="4"/>
      <c r="J369" s="4"/>
      <c r="K369" s="3"/>
      <c r="L369" s="3"/>
      <c r="N369" s="3"/>
      <c r="O369" s="3"/>
      <c r="P369" s="3"/>
      <c r="Q369" s="3"/>
      <c r="R369" s="3"/>
      <c r="S369" s="3"/>
      <c r="T369" s="3"/>
      <c r="U369" s="3"/>
    </row>
    <row r="370" spans="1:21" s="1" customFormat="1" x14ac:dyDescent="0.2">
      <c r="A370" s="3"/>
      <c r="B370" s="3"/>
      <c r="C370" s="60"/>
      <c r="D370" s="60"/>
      <c r="E370" s="60"/>
      <c r="F370" s="3"/>
      <c r="G370" s="3"/>
      <c r="H370" s="3"/>
      <c r="I370" s="4"/>
      <c r="J370" s="4"/>
      <c r="K370" s="3"/>
      <c r="L370" s="3"/>
      <c r="N370" s="3"/>
      <c r="O370" s="3"/>
      <c r="P370" s="3"/>
      <c r="Q370" s="3"/>
      <c r="R370" s="3"/>
      <c r="S370" s="3"/>
      <c r="T370" s="3"/>
      <c r="U370" s="3"/>
    </row>
    <row r="371" spans="1:21" s="1" customFormat="1" x14ac:dyDescent="0.2">
      <c r="A371" s="3"/>
      <c r="B371" s="3"/>
      <c r="C371" s="60"/>
      <c r="D371" s="60"/>
      <c r="E371" s="60"/>
      <c r="F371" s="3"/>
      <c r="G371" s="3"/>
      <c r="H371" s="3"/>
      <c r="I371" s="4"/>
      <c r="J371" s="4"/>
      <c r="K371" s="3"/>
      <c r="L371" s="3"/>
      <c r="N371" s="3"/>
      <c r="O371" s="3"/>
      <c r="P371" s="3"/>
      <c r="Q371" s="3"/>
      <c r="R371" s="3"/>
      <c r="S371" s="3"/>
      <c r="T371" s="3"/>
      <c r="U371" s="3"/>
    </row>
    <row r="372" spans="1:21" s="1" customFormat="1" x14ac:dyDescent="0.2">
      <c r="A372" s="3"/>
      <c r="B372" s="3"/>
      <c r="C372" s="60"/>
      <c r="D372" s="60"/>
      <c r="E372" s="60"/>
      <c r="F372" s="3"/>
      <c r="G372" s="3"/>
      <c r="H372" s="3"/>
      <c r="I372" s="4"/>
      <c r="J372" s="4"/>
      <c r="K372" s="3"/>
      <c r="L372" s="3"/>
      <c r="O372" s="3"/>
      <c r="P372" s="3"/>
      <c r="Q372" s="3"/>
      <c r="R372" s="3"/>
      <c r="S372" s="3"/>
      <c r="T372" s="3"/>
      <c r="U372" s="3"/>
    </row>
    <row r="373" spans="1:21" s="1" customFormat="1" x14ac:dyDescent="0.2">
      <c r="A373" s="3"/>
      <c r="B373" s="3"/>
      <c r="C373" s="60"/>
      <c r="D373" s="60"/>
      <c r="E373" s="60"/>
      <c r="F373" s="3"/>
      <c r="G373" s="3"/>
      <c r="H373" s="3"/>
      <c r="I373" s="4"/>
      <c r="J373" s="4"/>
      <c r="K373" s="3"/>
      <c r="L373" s="3"/>
      <c r="O373" s="3"/>
      <c r="P373" s="3"/>
      <c r="Q373" s="3"/>
      <c r="R373" s="3"/>
      <c r="S373" s="3"/>
      <c r="T373" s="3"/>
      <c r="U373" s="3"/>
    </row>
    <row r="374" spans="1:21" s="1" customFormat="1" x14ac:dyDescent="0.2">
      <c r="A374" s="3"/>
      <c r="B374" s="3"/>
      <c r="C374" s="60"/>
      <c r="D374" s="60"/>
      <c r="E374" s="60"/>
      <c r="F374" s="3"/>
      <c r="G374" s="3"/>
      <c r="H374" s="3"/>
      <c r="I374" s="4"/>
      <c r="J374" s="4"/>
      <c r="K374" s="3"/>
      <c r="L374" s="3"/>
      <c r="O374" s="3"/>
      <c r="P374" s="3"/>
      <c r="Q374" s="3"/>
      <c r="R374" s="3"/>
      <c r="S374" s="3"/>
      <c r="T374" s="3"/>
      <c r="U374" s="3"/>
    </row>
    <row r="375" spans="1:21" s="1" customFormat="1" x14ac:dyDescent="0.2">
      <c r="A375" s="3"/>
      <c r="B375" s="3"/>
      <c r="C375" s="60"/>
      <c r="D375" s="60"/>
      <c r="E375" s="60"/>
      <c r="F375" s="3"/>
      <c r="G375" s="3"/>
      <c r="H375" s="3"/>
      <c r="I375" s="4"/>
      <c r="J375" s="4"/>
      <c r="K375" s="3"/>
      <c r="L375" s="3"/>
      <c r="O375" s="3"/>
      <c r="P375" s="3"/>
      <c r="Q375" s="3"/>
      <c r="R375" s="3"/>
      <c r="S375" s="3"/>
      <c r="T375" s="3"/>
      <c r="U375" s="3"/>
    </row>
    <row r="376" spans="1:21" s="1" customFormat="1" x14ac:dyDescent="0.2">
      <c r="A376" s="3"/>
      <c r="B376" s="3"/>
      <c r="C376" s="60"/>
      <c r="D376" s="60"/>
      <c r="E376" s="60"/>
      <c r="F376" s="3"/>
      <c r="G376" s="3"/>
      <c r="H376" s="3"/>
      <c r="I376" s="4"/>
      <c r="J376" s="4"/>
      <c r="K376" s="3"/>
      <c r="L376" s="3"/>
      <c r="O376" s="3"/>
      <c r="P376" s="3"/>
      <c r="Q376" s="3"/>
      <c r="R376" s="3"/>
      <c r="S376" s="3"/>
      <c r="T376" s="3"/>
      <c r="U376" s="3"/>
    </row>
    <row r="377" spans="1:21" s="1" customFormat="1" x14ac:dyDescent="0.2">
      <c r="A377" s="3"/>
      <c r="B377" s="3"/>
      <c r="C377" s="60"/>
      <c r="D377" s="60"/>
      <c r="E377" s="60"/>
      <c r="F377" s="3"/>
      <c r="G377" s="3"/>
      <c r="H377" s="3"/>
      <c r="I377" s="4"/>
      <c r="J377" s="4"/>
      <c r="K377" s="3"/>
      <c r="L377" s="3"/>
      <c r="O377" s="3"/>
      <c r="P377" s="3"/>
      <c r="Q377" s="3"/>
      <c r="R377" s="3"/>
      <c r="S377" s="3"/>
      <c r="T377" s="3"/>
      <c r="U377" s="3"/>
    </row>
    <row r="378" spans="1:21" s="1" customFormat="1" x14ac:dyDescent="0.2">
      <c r="A378" s="3"/>
      <c r="B378" s="3"/>
      <c r="C378" s="60"/>
      <c r="D378" s="60"/>
      <c r="E378" s="60"/>
      <c r="F378" s="3"/>
      <c r="G378" s="3"/>
      <c r="H378" s="3"/>
      <c r="I378" s="4"/>
      <c r="J378" s="4"/>
      <c r="K378" s="3"/>
      <c r="L378" s="3"/>
      <c r="O378" s="3"/>
      <c r="P378" s="3"/>
      <c r="Q378" s="3"/>
      <c r="R378" s="3"/>
      <c r="S378" s="3"/>
      <c r="T378" s="3"/>
      <c r="U378" s="3"/>
    </row>
    <row r="379" spans="1:21" s="1" customFormat="1" x14ac:dyDescent="0.2">
      <c r="A379" s="3"/>
      <c r="B379" s="3"/>
      <c r="C379" s="60"/>
      <c r="D379" s="60"/>
      <c r="E379" s="60"/>
      <c r="F379" s="3"/>
      <c r="G379" s="3"/>
      <c r="H379" s="3"/>
      <c r="I379" s="4"/>
      <c r="J379" s="4"/>
      <c r="K379" s="3"/>
      <c r="L379" s="3"/>
      <c r="O379" s="3"/>
      <c r="P379" s="3"/>
      <c r="Q379" s="3"/>
      <c r="R379" s="3"/>
      <c r="S379" s="3"/>
      <c r="T379" s="3"/>
      <c r="U379" s="3"/>
    </row>
    <row r="380" spans="1:21" s="1" customFormat="1" x14ac:dyDescent="0.2">
      <c r="A380" s="3"/>
      <c r="B380" s="3"/>
      <c r="C380" s="60"/>
      <c r="D380" s="60"/>
      <c r="E380" s="60"/>
      <c r="F380" s="3"/>
      <c r="G380" s="3"/>
      <c r="H380" s="3"/>
      <c r="I380" s="4"/>
      <c r="J380" s="4"/>
      <c r="K380" s="3"/>
      <c r="L380" s="3"/>
      <c r="O380" s="3"/>
      <c r="P380" s="3"/>
      <c r="Q380" s="3"/>
      <c r="R380" s="3"/>
      <c r="S380" s="3"/>
      <c r="T380" s="3"/>
      <c r="U380" s="3"/>
    </row>
    <row r="381" spans="1:21" s="1" customFormat="1" x14ac:dyDescent="0.2">
      <c r="A381" s="3"/>
      <c r="B381" s="3"/>
      <c r="C381" s="60"/>
      <c r="D381" s="60"/>
      <c r="E381" s="60"/>
      <c r="F381" s="3"/>
      <c r="G381" s="3"/>
      <c r="H381" s="3"/>
      <c r="I381" s="4"/>
      <c r="J381" s="4"/>
      <c r="K381" s="3"/>
      <c r="L381" s="3"/>
      <c r="O381" s="3"/>
      <c r="P381" s="3"/>
      <c r="Q381" s="3"/>
      <c r="R381" s="3"/>
      <c r="S381" s="3"/>
      <c r="T381" s="3"/>
      <c r="U381" s="3"/>
    </row>
    <row r="382" spans="1:21" s="1" customFormat="1" x14ac:dyDescent="0.2">
      <c r="A382" s="3"/>
      <c r="B382" s="3"/>
      <c r="C382" s="60"/>
      <c r="D382" s="60"/>
      <c r="E382" s="60"/>
      <c r="F382" s="3"/>
      <c r="G382" s="3"/>
      <c r="H382" s="3"/>
      <c r="I382" s="4"/>
      <c r="J382" s="4"/>
      <c r="K382" s="3"/>
      <c r="O382" s="3"/>
      <c r="P382" s="3"/>
      <c r="Q382" s="3"/>
      <c r="R382" s="3"/>
      <c r="S382" s="3"/>
      <c r="T382" s="3"/>
      <c r="U382" s="3"/>
    </row>
    <row r="383" spans="1:21" s="1" customFormat="1" x14ac:dyDescent="0.2">
      <c r="A383" s="54"/>
      <c r="B383" s="3"/>
      <c r="C383" s="60"/>
      <c r="D383" s="60"/>
      <c r="E383" s="60"/>
      <c r="F383" s="3"/>
      <c r="G383" s="3"/>
      <c r="H383" s="3"/>
      <c r="I383" s="4"/>
      <c r="J383" s="4"/>
      <c r="K383" s="3"/>
      <c r="L383" s="3"/>
      <c r="O383" s="3"/>
      <c r="P383" s="3"/>
      <c r="Q383" s="3"/>
      <c r="R383" s="3"/>
      <c r="S383" s="3"/>
      <c r="T383" s="3"/>
      <c r="U383" s="3"/>
    </row>
    <row r="384" spans="1:21" s="1" customFormat="1" x14ac:dyDescent="0.2">
      <c r="A384" s="54"/>
      <c r="B384" s="3"/>
      <c r="C384" s="60"/>
      <c r="D384" s="60"/>
      <c r="E384" s="60"/>
      <c r="F384" s="3"/>
      <c r="G384" s="3"/>
      <c r="H384" s="3"/>
      <c r="I384" s="4"/>
      <c r="J384" s="4"/>
      <c r="K384" s="3"/>
      <c r="L384" s="3"/>
      <c r="O384" s="3"/>
      <c r="P384" s="3"/>
      <c r="Q384" s="3"/>
      <c r="R384" s="3"/>
      <c r="S384" s="3"/>
      <c r="T384" s="3"/>
      <c r="U384" s="3"/>
    </row>
    <row r="385" spans="1:21" s="1" customFormat="1" x14ac:dyDescent="0.2">
      <c r="A385" s="3"/>
      <c r="B385" s="3"/>
      <c r="C385" s="60"/>
      <c r="D385" s="60"/>
      <c r="E385" s="60"/>
      <c r="F385" s="3"/>
      <c r="G385" s="3"/>
      <c r="H385" s="3"/>
      <c r="I385" s="4"/>
      <c r="J385" s="4"/>
      <c r="K385" s="3"/>
      <c r="L385" s="3"/>
      <c r="N385" s="3"/>
      <c r="O385" s="3"/>
      <c r="P385" s="3"/>
      <c r="Q385" s="3"/>
      <c r="R385" s="3"/>
      <c r="S385" s="3"/>
      <c r="T385" s="3"/>
      <c r="U385" s="3"/>
    </row>
    <row r="386" spans="1:21" s="1" customFormat="1" x14ac:dyDescent="0.2">
      <c r="A386" s="3"/>
      <c r="B386" s="3"/>
      <c r="C386" s="60"/>
      <c r="D386" s="60"/>
      <c r="E386" s="60"/>
      <c r="F386" s="3"/>
      <c r="G386" s="3"/>
      <c r="H386" s="3"/>
      <c r="I386" s="4"/>
      <c r="J386" s="4"/>
      <c r="K386" s="3"/>
      <c r="L386" s="3"/>
      <c r="N386" s="3"/>
      <c r="O386" s="3"/>
      <c r="P386" s="3"/>
      <c r="Q386" s="3"/>
      <c r="R386" s="3"/>
      <c r="S386" s="3"/>
      <c r="T386" s="3"/>
      <c r="U386" s="3"/>
    </row>
    <row r="387" spans="1:21" s="1" customFormat="1" x14ac:dyDescent="0.2">
      <c r="A387" s="3"/>
      <c r="B387" s="3"/>
      <c r="C387" s="60"/>
      <c r="D387" s="60"/>
      <c r="E387" s="60"/>
      <c r="F387" s="3"/>
      <c r="G387" s="3"/>
      <c r="H387" s="3"/>
      <c r="I387" s="4"/>
      <c r="J387" s="4"/>
      <c r="K387" s="3"/>
      <c r="L387" s="3"/>
      <c r="O387" s="3"/>
      <c r="P387" s="3"/>
      <c r="Q387" s="3"/>
      <c r="R387" s="3"/>
      <c r="S387" s="3"/>
      <c r="T387" s="3"/>
      <c r="U387" s="3"/>
    </row>
    <row r="388" spans="1:21" s="1" customFormat="1" x14ac:dyDescent="0.2">
      <c r="A388" s="3"/>
      <c r="B388" s="3"/>
      <c r="C388" s="60"/>
      <c r="D388" s="60"/>
      <c r="E388" s="60"/>
      <c r="F388" s="3"/>
      <c r="G388" s="3"/>
      <c r="H388" s="3"/>
      <c r="I388" s="4"/>
      <c r="J388" s="4"/>
      <c r="K388" s="3"/>
      <c r="L388" s="3"/>
      <c r="O388" s="3"/>
      <c r="P388" s="3"/>
      <c r="Q388" s="3"/>
      <c r="R388" s="3"/>
      <c r="S388" s="3"/>
      <c r="T388" s="3"/>
      <c r="U388" s="3"/>
    </row>
    <row r="389" spans="1:21" s="1" customFormat="1" x14ac:dyDescent="0.2">
      <c r="A389" s="3"/>
      <c r="B389" s="3"/>
      <c r="C389" s="60"/>
      <c r="D389" s="60"/>
      <c r="E389" s="60"/>
      <c r="F389" s="3"/>
      <c r="G389" s="3"/>
      <c r="H389" s="3"/>
      <c r="I389" s="4"/>
      <c r="J389" s="4"/>
      <c r="K389" s="3"/>
      <c r="L389" s="3"/>
      <c r="N389" s="3"/>
      <c r="O389" s="3"/>
      <c r="P389" s="3"/>
      <c r="Q389" s="3"/>
      <c r="R389" s="3"/>
      <c r="S389" s="3"/>
      <c r="T389" s="3"/>
      <c r="U389" s="3"/>
    </row>
    <row r="390" spans="1:21" s="1" customFormat="1" x14ac:dyDescent="0.2">
      <c r="A390" s="3"/>
      <c r="B390" s="3"/>
      <c r="C390" s="60"/>
      <c r="D390" s="60"/>
      <c r="E390" s="60"/>
      <c r="F390" s="3"/>
      <c r="G390" s="3"/>
      <c r="H390" s="3"/>
      <c r="I390" s="4"/>
      <c r="J390" s="4"/>
      <c r="K390" s="3"/>
      <c r="L390" s="3"/>
      <c r="N390" s="3"/>
      <c r="O390" s="3"/>
      <c r="P390" s="3"/>
      <c r="Q390" s="3"/>
      <c r="R390" s="3"/>
      <c r="S390" s="3"/>
      <c r="T390" s="3"/>
      <c r="U390" s="3"/>
    </row>
    <row r="391" spans="1:21" s="1" customFormat="1" x14ac:dyDescent="0.2">
      <c r="A391" s="3"/>
      <c r="B391" s="3"/>
      <c r="C391" s="60"/>
      <c r="D391" s="60"/>
      <c r="E391" s="60"/>
      <c r="F391" s="3"/>
      <c r="G391" s="3"/>
      <c r="H391" s="3"/>
      <c r="I391" s="4"/>
      <c r="J391" s="4"/>
      <c r="K391" s="3"/>
      <c r="L391" s="3"/>
      <c r="N391" s="3"/>
      <c r="O391" s="3"/>
      <c r="P391" s="3"/>
      <c r="Q391" s="3"/>
      <c r="R391" s="3"/>
      <c r="S391" s="3"/>
      <c r="T391" s="3"/>
      <c r="U391" s="3"/>
    </row>
    <row r="392" spans="1:21" s="1" customFormat="1" x14ac:dyDescent="0.2">
      <c r="A392" s="3"/>
      <c r="B392" s="3"/>
      <c r="C392" s="60"/>
      <c r="D392" s="60"/>
      <c r="E392" s="60"/>
      <c r="F392" s="3"/>
      <c r="G392" s="3"/>
      <c r="H392" s="3"/>
      <c r="I392" s="4"/>
      <c r="J392" s="4"/>
      <c r="K392" s="3"/>
      <c r="L392" s="3"/>
      <c r="N392" s="3"/>
      <c r="O392" s="3"/>
      <c r="P392" s="3"/>
      <c r="Q392" s="3"/>
      <c r="R392" s="3"/>
      <c r="S392" s="3"/>
      <c r="T392" s="3"/>
      <c r="U392" s="3"/>
    </row>
    <row r="393" spans="1:21" s="1" customFormat="1" x14ac:dyDescent="0.2">
      <c r="A393" s="3"/>
      <c r="B393" s="3"/>
      <c r="C393" s="60"/>
      <c r="D393" s="60"/>
      <c r="E393" s="60"/>
      <c r="F393" s="3"/>
      <c r="G393" s="3"/>
      <c r="H393" s="3"/>
      <c r="I393" s="4"/>
      <c r="J393" s="4"/>
      <c r="K393" s="3"/>
      <c r="L393" s="3"/>
      <c r="N393" s="3"/>
      <c r="O393" s="3"/>
      <c r="P393" s="3"/>
      <c r="Q393" s="3"/>
      <c r="R393" s="3"/>
      <c r="S393" s="3"/>
      <c r="T393" s="3"/>
      <c r="U393" s="3"/>
    </row>
    <row r="394" spans="1:21" s="1" customFormat="1" x14ac:dyDescent="0.2">
      <c r="A394" s="3"/>
      <c r="B394" s="3"/>
      <c r="C394" s="60"/>
      <c r="D394" s="60"/>
      <c r="E394" s="60"/>
      <c r="F394" s="3"/>
      <c r="G394" s="3"/>
      <c r="H394" s="3"/>
      <c r="I394" s="4"/>
      <c r="J394" s="4"/>
      <c r="K394" s="3"/>
      <c r="L394" s="3"/>
      <c r="N394" s="3"/>
      <c r="O394" s="3"/>
      <c r="P394" s="3"/>
      <c r="Q394" s="3"/>
      <c r="R394" s="3"/>
      <c r="S394" s="3"/>
      <c r="T394" s="3"/>
      <c r="U394" s="3"/>
    </row>
    <row r="395" spans="1:21" s="1" customFormat="1" x14ac:dyDescent="0.2">
      <c r="A395" s="3"/>
      <c r="B395" s="3"/>
      <c r="C395" s="60"/>
      <c r="D395" s="60"/>
      <c r="E395" s="60"/>
      <c r="F395" s="3"/>
      <c r="G395" s="3"/>
      <c r="H395" s="3"/>
      <c r="I395" s="4"/>
      <c r="J395" s="4"/>
      <c r="K395" s="3"/>
      <c r="L395" s="3"/>
      <c r="N395" s="3"/>
      <c r="O395" s="3"/>
      <c r="P395" s="3"/>
      <c r="Q395" s="3"/>
      <c r="R395" s="3"/>
      <c r="S395" s="3"/>
      <c r="T395" s="3"/>
      <c r="U395" s="3"/>
    </row>
    <row r="396" spans="1:21" s="1" customFormat="1" x14ac:dyDescent="0.2">
      <c r="A396" s="3"/>
      <c r="B396" s="3"/>
      <c r="C396" s="60"/>
      <c r="D396" s="60"/>
      <c r="E396" s="60"/>
      <c r="F396" s="3"/>
      <c r="G396" s="3"/>
      <c r="H396" s="3"/>
      <c r="I396" s="4"/>
      <c r="J396" s="4"/>
      <c r="K396" s="3"/>
      <c r="L396" s="3"/>
      <c r="N396" s="3"/>
      <c r="O396" s="3"/>
      <c r="P396" s="3"/>
      <c r="Q396" s="3"/>
      <c r="R396" s="3"/>
      <c r="S396" s="3"/>
      <c r="T396" s="3"/>
      <c r="U396" s="3"/>
    </row>
    <row r="397" spans="1:21" s="1" customFormat="1" x14ac:dyDescent="0.2">
      <c r="A397" s="3"/>
      <c r="B397" s="3"/>
      <c r="C397" s="60"/>
      <c r="D397" s="60"/>
      <c r="E397" s="60"/>
      <c r="F397" s="3"/>
      <c r="G397" s="3"/>
      <c r="H397" s="3"/>
      <c r="I397" s="4"/>
      <c r="J397" s="4"/>
      <c r="K397" s="3"/>
      <c r="L397" s="3"/>
      <c r="O397" s="3"/>
      <c r="P397" s="3"/>
      <c r="Q397" s="3"/>
      <c r="R397" s="3"/>
      <c r="S397" s="3"/>
      <c r="T397" s="3"/>
      <c r="U397" s="3"/>
    </row>
    <row r="398" spans="1:21" s="1" customFormat="1" x14ac:dyDescent="0.2">
      <c r="A398" s="3"/>
      <c r="B398" s="3"/>
      <c r="C398" s="60"/>
      <c r="D398" s="60"/>
      <c r="E398" s="60"/>
      <c r="F398" s="3"/>
      <c r="G398" s="3"/>
      <c r="H398" s="3"/>
      <c r="I398" s="4"/>
      <c r="J398" s="4"/>
      <c r="K398" s="3"/>
      <c r="L398" s="3"/>
      <c r="O398" s="3"/>
      <c r="P398" s="3"/>
      <c r="Q398" s="3"/>
      <c r="R398" s="3"/>
      <c r="S398" s="3"/>
      <c r="T398" s="3"/>
      <c r="U398" s="3"/>
    </row>
    <row r="399" spans="1:21" s="1" customFormat="1" x14ac:dyDescent="0.2">
      <c r="A399" s="3"/>
      <c r="B399" s="3"/>
      <c r="C399" s="60"/>
      <c r="D399" s="60"/>
      <c r="E399" s="60"/>
      <c r="F399" s="3"/>
      <c r="G399" s="3"/>
      <c r="H399" s="3"/>
      <c r="I399" s="4"/>
      <c r="J399" s="4"/>
      <c r="K399" s="3"/>
      <c r="L399" s="3"/>
      <c r="O399" s="3"/>
      <c r="P399" s="3"/>
      <c r="Q399" s="3"/>
      <c r="R399" s="3"/>
      <c r="S399" s="3"/>
      <c r="T399" s="3"/>
      <c r="U399" s="3"/>
    </row>
    <row r="400" spans="1:21" s="1" customFormat="1" x14ac:dyDescent="0.2">
      <c r="A400" s="3"/>
      <c r="B400" s="3"/>
      <c r="C400" s="60"/>
      <c r="D400" s="60"/>
      <c r="E400" s="60"/>
      <c r="F400" s="3"/>
      <c r="G400" s="3"/>
      <c r="H400" s="3"/>
      <c r="I400" s="4"/>
      <c r="J400" s="4"/>
      <c r="K400" s="3"/>
      <c r="L400" s="3"/>
      <c r="O400" s="3"/>
      <c r="P400" s="3"/>
      <c r="Q400" s="3"/>
      <c r="R400" s="3"/>
      <c r="S400" s="3"/>
      <c r="T400" s="3"/>
      <c r="U400" s="3"/>
    </row>
    <row r="401" spans="1:21" s="1" customFormat="1" x14ac:dyDescent="0.2">
      <c r="A401" s="3"/>
      <c r="B401" s="3"/>
      <c r="C401" s="60"/>
      <c r="D401" s="60"/>
      <c r="E401" s="60"/>
      <c r="F401" s="3"/>
      <c r="G401" s="3"/>
      <c r="H401" s="3"/>
      <c r="I401" s="4"/>
      <c r="J401" s="4"/>
      <c r="K401" s="3"/>
      <c r="L401" s="3"/>
      <c r="O401" s="3"/>
      <c r="P401" s="3"/>
      <c r="Q401" s="3"/>
      <c r="R401" s="3"/>
      <c r="S401" s="3"/>
      <c r="T401" s="3"/>
      <c r="U401" s="3"/>
    </row>
    <row r="402" spans="1:21" s="1" customFormat="1" x14ac:dyDescent="0.2">
      <c r="A402" s="3"/>
      <c r="B402" s="3"/>
      <c r="C402" s="60"/>
      <c r="D402" s="60"/>
      <c r="E402" s="60"/>
      <c r="F402" s="3"/>
      <c r="G402" s="3"/>
      <c r="H402" s="3"/>
      <c r="I402" s="4"/>
      <c r="J402" s="4"/>
      <c r="K402" s="3"/>
      <c r="L402" s="3"/>
      <c r="O402" s="3"/>
      <c r="P402" s="3"/>
      <c r="Q402" s="3"/>
      <c r="R402" s="3"/>
      <c r="S402" s="3"/>
      <c r="T402" s="3"/>
      <c r="U402" s="3"/>
    </row>
    <row r="403" spans="1:21" s="1" customFormat="1" x14ac:dyDescent="0.2">
      <c r="A403" s="3"/>
      <c r="B403" s="3"/>
      <c r="C403" s="60"/>
      <c r="D403" s="60"/>
      <c r="E403" s="60"/>
      <c r="F403" s="3"/>
      <c r="G403" s="3"/>
      <c r="H403" s="3"/>
      <c r="I403" s="4"/>
      <c r="J403" s="4"/>
      <c r="K403" s="3"/>
      <c r="L403" s="3"/>
      <c r="O403" s="3"/>
      <c r="P403" s="3"/>
      <c r="Q403" s="3"/>
      <c r="R403" s="3"/>
      <c r="S403" s="3"/>
      <c r="T403" s="3"/>
      <c r="U403" s="3"/>
    </row>
    <row r="404" spans="1:21" s="1" customFormat="1" x14ac:dyDescent="0.2">
      <c r="A404" s="3"/>
      <c r="B404" s="3"/>
      <c r="C404" s="60"/>
      <c r="D404" s="60"/>
      <c r="E404" s="60"/>
      <c r="F404" s="3"/>
      <c r="G404" s="3"/>
      <c r="H404" s="3"/>
      <c r="I404" s="4"/>
      <c r="J404" s="4"/>
      <c r="K404" s="3"/>
      <c r="L404" s="3"/>
      <c r="O404" s="3"/>
      <c r="P404" s="3"/>
      <c r="Q404" s="3"/>
      <c r="R404" s="3"/>
      <c r="S404" s="3"/>
      <c r="T404" s="3"/>
      <c r="U404" s="3"/>
    </row>
    <row r="405" spans="1:21" s="1" customFormat="1" x14ac:dyDescent="0.2">
      <c r="A405" s="3"/>
      <c r="B405" s="3"/>
      <c r="C405" s="60"/>
      <c r="D405" s="60"/>
      <c r="E405" s="60"/>
      <c r="F405" s="3"/>
      <c r="G405" s="3"/>
      <c r="H405" s="3"/>
      <c r="I405" s="4"/>
      <c r="J405" s="4"/>
      <c r="K405" s="3"/>
      <c r="L405" s="3"/>
      <c r="N405" s="3"/>
      <c r="O405" s="3"/>
      <c r="P405" s="3"/>
      <c r="Q405" s="3"/>
      <c r="R405" s="3"/>
      <c r="S405" s="3"/>
      <c r="T405" s="3"/>
      <c r="U405" s="3"/>
    </row>
    <row r="406" spans="1:21" s="1" customFormat="1" x14ac:dyDescent="0.2">
      <c r="A406" s="3"/>
      <c r="B406" s="3"/>
      <c r="C406" s="60"/>
      <c r="D406" s="60"/>
      <c r="E406" s="60"/>
      <c r="F406" s="3"/>
      <c r="G406" s="3"/>
      <c r="H406" s="3"/>
      <c r="I406" s="4"/>
      <c r="J406" s="4"/>
      <c r="K406" s="3"/>
      <c r="L406" s="3"/>
      <c r="N406" s="3"/>
      <c r="O406" s="3"/>
      <c r="P406" s="3"/>
      <c r="Q406" s="3"/>
      <c r="R406" s="3"/>
      <c r="S406" s="3"/>
      <c r="T406" s="3"/>
      <c r="U406" s="3"/>
    </row>
    <row r="407" spans="1:21" s="1" customFormat="1" x14ac:dyDescent="0.2">
      <c r="A407" s="3"/>
      <c r="B407" s="3"/>
      <c r="C407" s="60"/>
      <c r="D407" s="60"/>
      <c r="E407" s="60"/>
      <c r="F407" s="3"/>
      <c r="G407" s="3"/>
      <c r="H407" s="3"/>
      <c r="I407" s="4"/>
      <c r="J407" s="4"/>
      <c r="K407" s="3"/>
      <c r="L407" s="3"/>
      <c r="N407" s="3"/>
      <c r="O407" s="3"/>
      <c r="P407" s="3"/>
      <c r="Q407" s="3"/>
      <c r="R407" s="3"/>
      <c r="S407" s="3"/>
      <c r="T407" s="3"/>
      <c r="U407" s="3"/>
    </row>
  </sheetData>
  <autoFilter ref="A4:U245" xr:uid="{EB8A95C5-F814-431D-921B-FCE89A92359D}">
    <sortState xmlns:xlrd2="http://schemas.microsoft.com/office/spreadsheetml/2017/richdata2" ref="A5:U245">
      <sortCondition descending="1" ref="A5:A245"/>
      <sortCondition ref="O5:O245"/>
    </sortState>
  </autoFilter>
  <sortState xmlns:xlrd2="http://schemas.microsoft.com/office/spreadsheetml/2017/richdata2" ref="A5:U210">
    <sortCondition ref="O5:O210"/>
    <sortCondition ref="I5:I210"/>
  </sortState>
  <mergeCells count="1">
    <mergeCell ref="A1:U3"/>
  </mergeCells>
  <phoneticPr fontId="7" type="noConversion"/>
  <pageMargins left="0.75" right="0.75" top="1" bottom="1" header="0.5" footer="0.5"/>
  <pageSetup orientation="portrait" r:id="rId1"/>
  <ignoredErrors>
    <ignoredError sqref="C5:C245 E5:E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base</vt:lpstr>
      <vt:lpstr>Hoja3</vt:lpstr>
      <vt:lpstr>Adquisiciones  </vt:lpstr>
      <vt:lpstr>activcode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Emilio Castro Tabares</dc:creator>
  <cp:lastModifiedBy>julian mosquera</cp:lastModifiedBy>
  <dcterms:created xsi:type="dcterms:W3CDTF">2026-01-22T12:08:10Z</dcterms:created>
  <dcterms:modified xsi:type="dcterms:W3CDTF">2026-02-03T20:09:49Z</dcterms:modified>
</cp:coreProperties>
</file>